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4" i="1" l="1"/>
  <c r="E84" i="1"/>
  <c r="E83" i="1"/>
  <c r="G29" i="1"/>
  <c r="E29" i="1"/>
  <c r="G83" i="1" l="1"/>
  <c r="G6" i="1"/>
  <c r="F6" i="1"/>
  <c r="E6" i="1"/>
  <c r="D6" i="1"/>
  <c r="G7" i="1"/>
  <c r="F7" i="1"/>
  <c r="E7" i="1"/>
  <c r="D7" i="1"/>
  <c r="G8" i="1"/>
  <c r="F8" i="1"/>
  <c r="E8" i="1"/>
  <c r="D8" i="1"/>
</calcChain>
</file>

<file path=xl/sharedStrings.xml><?xml version="1.0" encoding="utf-8"?>
<sst xmlns="http://schemas.openxmlformats.org/spreadsheetml/2006/main" count="162" uniqueCount="92">
  <si>
    <t>организация и проведение культурно-массовых мепроприятий</t>
  </si>
  <si>
    <t>организация деятельности клубных формирований и формирований самодеятельного народного творчества</t>
  </si>
  <si>
    <t xml:space="preserve">№ </t>
  </si>
  <si>
    <t>шт.</t>
  </si>
  <si>
    <t>ед.</t>
  </si>
  <si>
    <t>чел.</t>
  </si>
  <si>
    <t>спортивная подготовка по олимпийским видам спорта</t>
  </si>
  <si>
    <t>спортивная подготовка по спорту слепых</t>
  </si>
  <si>
    <t>обеспечение доступа к открытым спортивным объектам для свободного доступа</t>
  </si>
  <si>
    <t>проведение тестирования выполнения нормативов испытаний (тестов) комплекса ГТО</t>
  </si>
  <si>
    <t>ед</t>
  </si>
  <si>
    <t>Формирование,учет, изучение, обеспечение физического сохранения и безопасности музейных предметов</t>
  </si>
  <si>
    <t>Формирование,учет изучение, обеспечение физического сохранения и безопасности фондов библиотеки</t>
  </si>
  <si>
    <t>тыс экз</t>
  </si>
  <si>
    <t>Содержание (эксплуатация имущества),находящегося в муниципальной собственности</t>
  </si>
  <si>
    <t>Публичный показ музейных предметов,музейных коллекций</t>
  </si>
  <si>
    <t>чел</t>
  </si>
  <si>
    <t>Библиотечное, библиографическое и информационное  обслуживание  пользователей библиотеки</t>
  </si>
  <si>
    <t>Ведение бухгалтерского учета бюджетными учреждениями,формирование  регистров бухгалтерского учета</t>
  </si>
  <si>
    <t xml:space="preserve">Осуществление экскурсионного обслуживания </t>
  </si>
  <si>
    <t>Организация мероприятий</t>
  </si>
  <si>
    <t>шт</t>
  </si>
  <si>
    <t>Предоставление  консультационных и методических услуг</t>
  </si>
  <si>
    <t>Уплата налога на имущество и транспортного налога</t>
  </si>
  <si>
    <t>Ведение информационных ресурсов и баз данных</t>
  </si>
  <si>
    <t>Организация отдыха детей и молодежи - в каникулярное время с дневным пребыванием</t>
  </si>
  <si>
    <t>Реализация основных общеобразовательных программ основного общего образования - Адаптированная образовательная программа основного общего образования - Государственный образовательный стандарт - на дому</t>
  </si>
  <si>
    <t>Реализация основных общеобразовательных программ дошкольного образования - Образовательная программа дошкольного образования - Федеральный государственный образовательный стандарт - очная</t>
  </si>
  <si>
    <t>компл</t>
  </si>
  <si>
    <t>руб</t>
  </si>
  <si>
    <t>Реализация основных общеобразовательных программ дошкольного образования - Адаптированная образовательная программа дошкольного образования - Федеральный государственный образовательный стандарт - очная</t>
  </si>
  <si>
    <t>Реализация основных общеобразовательных программ начального общего образования -  Адаптированная образовательная программа начального общего образования - Федеральный государственный образовательный стандарт - очная</t>
  </si>
  <si>
    <t>Реализация основных общеобразовательных программ начального общего образования - Образовательная программа начального общего образования - Федеральный государственный образовательный стандарт - на дому</t>
  </si>
  <si>
    <t>Реализация основных общеобразовательных программ начального общего образования - Адаптированная образовательная программа начального общего образования - Федеральный государственный образовательный стандарт - очная</t>
  </si>
  <si>
    <t>Реализация основных общеобразовательных программ начального общего образования - Образовательная программа начального общего образования - Федеральный государственный образовательный стандарт - очная</t>
  </si>
  <si>
    <t xml:space="preserve"> Реализация основных общеобразовательных программ начального общего образования - Образовательная программа начального общего образования - Федеральный государственный образовательный стандарт - очная</t>
  </si>
  <si>
    <t>Реализация основных общеобразовательных программ начального общего образования - Адаптированная образовательная программа начального общего образования - Федеральный государственный образовательный стандарт - на дому</t>
  </si>
  <si>
    <t>Реализация основных общеобразовательных программ основного общего образования-Адаптированная образовательная программа основного общего образования-Государственный образовательный стандарт-очная</t>
  </si>
  <si>
    <t>Реализация основных общеобразовательных программ основного общего образования - Образовательная программа основного общего образования - Федеральный государственный образовательный стандарт - очная</t>
  </si>
  <si>
    <t>Реализация основных общеобразовательных программ основного общего образования - Образовательная программа основного общего образования - Государственный образовательный стандарт - очная</t>
  </si>
  <si>
    <t>Реализация основных общеобразовательных программ основного общего образования - Образовательная программа основного общего образования - Государственный образовательный стандарт - с применением дистанционных образовательных технологий</t>
  </si>
  <si>
    <t>Реализация основных общеобразовательных программ основного общего образования - Образовательная программа основного общего образования - Государственный образовательный стандарт - на дому</t>
  </si>
  <si>
    <t>Реализация основных общеобразовательных программ основного общего образования - Адаптированная образовательная программа основного общего образования - Государственный образовательный стандарт - очная</t>
  </si>
  <si>
    <t>Реализация основных общеобразовательных программ основного общего образования - Адаптированная Образовательная программа основного общего образования - Федеральный государственный образовательный стандарт - на дому</t>
  </si>
  <si>
    <t>Реализация основных общеобразовательных программ основного общего образования - Адаптированная образовательная программа основного общего образования - Федеральный государственный образовательный стандарт - очная</t>
  </si>
  <si>
    <t xml:space="preserve"> Реализация основных общеобразовательных программ среднего общего образования - Образовательная программа среднего общего образования - Государственный образовательный стандарт - очная</t>
  </si>
  <si>
    <t xml:space="preserve"> Реализация основных общеобразовательных программ среднего общего образования - Образовательная программа среднего общего образования - Государственный образовательный стандарт - очно-заочная</t>
  </si>
  <si>
    <t>Реализация основных общеобразовательных программ среднего общего образования - Образовательная программа среднего общего образования, обеспечивающая углубленное изучение отдельных учебных предметов, предметных областей (профильное обучение) - Государственный образовательный стандарт - очная</t>
  </si>
  <si>
    <t>Реализация основных общеобразовательных  программ основного общего образования - Образовательная программа основного общего образования - Федеральный государственный образовательный стандарт - на дому</t>
  </si>
  <si>
    <t>Реализация дополнительных общеобразовательных предпрофессиональных программ - Федеральные государственные требования - очная</t>
  </si>
  <si>
    <t>человеко-час</t>
  </si>
  <si>
    <t>Реализация дополнительных общеобразовательных общеразвивающих программ - очная</t>
  </si>
  <si>
    <t>Присмотр и уход -очная форма</t>
  </si>
  <si>
    <t>Содержание детей - Образовательная организация с наличием интерната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</si>
  <si>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 - Годовая, внутригодовая - Комплект бюджетной отчетности главного распорядителя (распорядителя)бюджетных средств, главного администратора доходов бюджета, главного администратора источников финансирования дефицита бюджета - За счет средств бюджета (в том числе в форме субсидии) Бумажные носители информации</t>
  </si>
  <si>
    <t>Административное обеспечение деятельности организации - Организация закупок - Молодежная политика</t>
  </si>
  <si>
    <t>Административное обеспечение деятельности организации - Организация закупок - Образование и наука</t>
  </si>
  <si>
    <t>Административное обеспечение деятельности организации - Управление проектами - Молодежная политика</t>
  </si>
  <si>
    <t>Административное обеспечение деятельности организации - Управление проектами - Образование и наука</t>
  </si>
  <si>
    <t>Административное обеспечение деятельности организации - Проведение мониторинга - Молодежная политика</t>
  </si>
  <si>
    <t>Административное обеспечение деятельности организации - Проведение мониторинга - Образование и наука</t>
  </si>
  <si>
    <t>Осуществление издательской деятельности</t>
  </si>
  <si>
    <t>лист</t>
  </si>
  <si>
    <t>человеко-окон</t>
  </si>
  <si>
    <t>Библиографическая обработка документов и создание каталогов</t>
  </si>
  <si>
    <t>организация и проведение официальных спортивных мероприятий</t>
  </si>
  <si>
    <t>спортивная подготовка по неолимпийским видам спорта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</si>
  <si>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инфраструктуры,предоставление консультационных и методических услуг</t>
  </si>
  <si>
    <t>Предоставление государственных и муниципальных услуг в многофункциональных центрах предоставления государственных и муниципальных услуг</t>
  </si>
  <si>
    <t>Ведение информационных ресурсов и баз данных, Предоставление консультационных и методических услуг</t>
  </si>
  <si>
    <t>Административное обеспечение деятельности организации - Информационно-аналитическое обеспечение - Молодежная политика</t>
  </si>
  <si>
    <t>Административное обеспечение деятельности организации - Сбор и обработка статистической информации - Молодежная политика</t>
  </si>
  <si>
    <t>Административное обеспечение деятельности организации - Сбор и обработка статистической информации -Образование и наука</t>
  </si>
  <si>
    <t>Организация мероприятий - Конференции, семинары - По месту расположения организации</t>
  </si>
  <si>
    <t>Организация мероприятий - Переговоры, встречи, совещания - По месту расположения организаций</t>
  </si>
  <si>
    <t>Организация мероприятий - Народные гулянья, праздники, торжественные мероприятия, памятные даты - По месту расположения организации</t>
  </si>
  <si>
    <t>Предоставление консультационных и методических услуг - Молодежная политика</t>
  </si>
  <si>
    <t>Предоставление консультационных и методических услуг - Образование и наука</t>
  </si>
  <si>
    <t>Предоставление консультационных и методических услуг - Управление государственными (муниципальными) финансами, ведение бухгалтерского (бюджетного) учета, составление и представление бухгалтерской (финансовой) отчетности, налоговое консультирование</t>
  </si>
  <si>
    <t>Уборка территории и аналогичная деятельность - Содержание в чистоте территории города - регулярно в течении года согласно графика</t>
  </si>
  <si>
    <t>м2</t>
  </si>
  <si>
    <t>Содержание (эксплуатация)имущества, находящегося в государственной (муниципальной) собственности - Административные здания - Постоянно</t>
  </si>
  <si>
    <t>Административное обеспечение деятельности организации - Информационно-аналитическое обеспечение - Образование и наука</t>
  </si>
  <si>
    <t>УПРАВЛЕНИЕ ОБРАЗОВАНИЯ ГРЯЗОВЕЦКОГО МУНИЦИПАЛЬНОГО РАЙОНА</t>
  </si>
  <si>
    <t>АДМИНИСТРАЦИЯ ГРЯЗОВЕЦКОГО МУНИЦИПАЛЬНОГО РАЙОНА</t>
  </si>
  <si>
    <t>ПЛАН</t>
  </si>
  <si>
    <t>ФАКТ</t>
  </si>
  <si>
    <t>значения показателей</t>
  </si>
  <si>
    <t>единицы измерения показателей</t>
  </si>
  <si>
    <t>Сведения о выполнении бюджетными и автономными учреждениями Грязовецкого муниципального района муниципальных заданий на оказание муниципальных услуг (выполнение работ), объемах субсидий на финансовое обеспечение выполнения муниципальных заданий за 2016 год</t>
  </si>
  <si>
    <t>объем субсидий на выполнение муниципальных заданий, руб.</t>
  </si>
  <si>
    <t>Наименование муниципальной услуги (работы)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</si>
</sst>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&quot;##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 wrapText="1"/>
    </xf>
    <xf numFmtId="0" fontId="0" fillId="0" borderId="1" xfId="0" applyFill="1" applyBorder="1"/>
    <xf numFmtId="0" fontId="0" fillId="0" borderId="3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0" fontId="0" fillId="0" borderId="7" xfId="0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right" wrapText="1"/>
    </xf>
    <xf numFmtId="165" fontId="3" fillId="0" borderId="11" xfId="0" applyNumberFormat="1" applyFont="1" applyBorder="1" applyAlignment="1">
      <alignment horizontal="right" wrapText="1"/>
    </xf>
    <xf numFmtId="165" fontId="0" fillId="0" borderId="0" xfId="0" applyNumberFormat="1"/>
    <xf numFmtId="4" fontId="0" fillId="0" borderId="0" xfId="0" applyNumberFormat="1"/>
    <xf numFmtId="2" fontId="0" fillId="0" borderId="0" xfId="0" applyNumberFormat="1" applyProtection="1">
      <protection locked="0"/>
    </xf>
    <xf numFmtId="0" fontId="3" fillId="0" borderId="8" xfId="0" applyFont="1" applyBorder="1" applyAlignment="1">
      <alignment wrapText="1"/>
    </xf>
    <xf numFmtId="4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right" wrapText="1"/>
    </xf>
    <xf numFmtId="165" fontId="3" fillId="0" borderId="17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B1" sqref="B1:G1"/>
    </sheetView>
  </sheetViews>
  <sheetFormatPr defaultRowHeight="14.4" x14ac:dyDescent="0.3"/>
  <cols>
    <col min="1" max="1" width="4.6640625" customWidth="1"/>
    <col min="2" max="2" width="61.6640625" style="1" customWidth="1"/>
    <col min="3" max="3" width="10.6640625" customWidth="1"/>
    <col min="4" max="4" width="12.33203125" customWidth="1"/>
    <col min="5" max="5" width="15.5546875" customWidth="1"/>
    <col min="6" max="6" width="12.21875" customWidth="1"/>
    <col min="7" max="7" width="16.6640625" customWidth="1"/>
    <col min="9" max="9" width="13.44140625" bestFit="1" customWidth="1"/>
    <col min="10" max="10" width="15.21875" customWidth="1"/>
  </cols>
  <sheetData>
    <row r="1" spans="1:7" ht="59.4" customHeight="1" x14ac:dyDescent="0.3">
      <c r="B1" s="41" t="s">
        <v>89</v>
      </c>
      <c r="C1" s="41"/>
      <c r="D1" s="41"/>
      <c r="E1" s="41"/>
      <c r="F1" s="41"/>
      <c r="G1" s="41"/>
    </row>
    <row r="3" spans="1:7" x14ac:dyDescent="0.3">
      <c r="A3" s="46" t="s">
        <v>2</v>
      </c>
      <c r="B3" s="46" t="s">
        <v>91</v>
      </c>
      <c r="C3" s="48" t="s">
        <v>88</v>
      </c>
      <c r="D3" s="45" t="s">
        <v>85</v>
      </c>
      <c r="E3" s="45"/>
      <c r="F3" s="45" t="s">
        <v>86</v>
      </c>
      <c r="G3" s="45"/>
    </row>
    <row r="4" spans="1:7" s="5" customFormat="1" ht="57.6" customHeight="1" x14ac:dyDescent="0.3">
      <c r="A4" s="47"/>
      <c r="B4" s="47"/>
      <c r="C4" s="49"/>
      <c r="D4" s="31" t="s">
        <v>87</v>
      </c>
      <c r="E4" s="31" t="s">
        <v>90</v>
      </c>
      <c r="F4" s="31" t="s">
        <v>87</v>
      </c>
      <c r="G4" s="31" t="s">
        <v>90</v>
      </c>
    </row>
    <row r="5" spans="1:7" ht="19.2" customHeight="1" x14ac:dyDescent="0.3">
      <c r="A5" s="39" t="s">
        <v>84</v>
      </c>
      <c r="B5" s="40"/>
      <c r="C5" s="37"/>
      <c r="D5" s="42"/>
      <c r="E5" s="42"/>
      <c r="F5" s="42"/>
      <c r="G5" s="38"/>
    </row>
    <row r="6" spans="1:7" x14ac:dyDescent="0.3">
      <c r="A6" s="29">
        <v>1</v>
      </c>
      <c r="B6" s="3" t="s">
        <v>0</v>
      </c>
      <c r="C6" s="4" t="s">
        <v>4</v>
      </c>
      <c r="D6" s="6">
        <f>75+210</f>
        <v>285</v>
      </c>
      <c r="E6" s="6">
        <f>421800+1928124</f>
        <v>2349924</v>
      </c>
      <c r="F6" s="6">
        <f>75+210</f>
        <v>285</v>
      </c>
      <c r="G6" s="6">
        <f>421800+1928124</f>
        <v>2349924</v>
      </c>
    </row>
    <row r="7" spans="1:7" ht="28.8" x14ac:dyDescent="0.3">
      <c r="A7" s="29">
        <v>2</v>
      </c>
      <c r="B7" s="3" t="s">
        <v>1</v>
      </c>
      <c r="C7" s="4" t="s">
        <v>4</v>
      </c>
      <c r="D7" s="6">
        <f>18+12</f>
        <v>30</v>
      </c>
      <c r="E7" s="6">
        <f>1099200+616300</f>
        <v>1715500</v>
      </c>
      <c r="F7" s="6">
        <f>18+12</f>
        <v>30</v>
      </c>
      <c r="G7" s="6">
        <f>1099200+616300</f>
        <v>1715500</v>
      </c>
    </row>
    <row r="8" spans="1:7" ht="14.4" customHeight="1" x14ac:dyDescent="0.3">
      <c r="A8" s="30">
        <v>3</v>
      </c>
      <c r="B8" s="16" t="s">
        <v>65</v>
      </c>
      <c r="C8" s="4" t="s">
        <v>3</v>
      </c>
      <c r="D8" s="6">
        <f>5839</f>
        <v>5839</v>
      </c>
      <c r="E8" s="6">
        <f>3727340.12</f>
        <v>3727340.12</v>
      </c>
      <c r="F8" s="6">
        <f>5694</f>
        <v>5694</v>
      </c>
      <c r="G8" s="6">
        <f>3727340.12</f>
        <v>3727340.12</v>
      </c>
    </row>
    <row r="9" spans="1:7" x14ac:dyDescent="0.3">
      <c r="A9" s="29">
        <v>4</v>
      </c>
      <c r="B9" s="3" t="s">
        <v>6</v>
      </c>
      <c r="C9" s="4" t="s">
        <v>5</v>
      </c>
      <c r="D9" s="6">
        <v>282</v>
      </c>
      <c r="E9" s="6">
        <v>10994456.720000001</v>
      </c>
      <c r="F9" s="6">
        <v>290</v>
      </c>
      <c r="G9" s="6">
        <v>10994456.720000001</v>
      </c>
    </row>
    <row r="10" spans="1:7" x14ac:dyDescent="0.3">
      <c r="A10" s="29">
        <v>5</v>
      </c>
      <c r="B10" s="3" t="s">
        <v>66</v>
      </c>
      <c r="C10" s="4" t="s">
        <v>5</v>
      </c>
      <c r="D10" s="6">
        <v>94</v>
      </c>
      <c r="E10" s="6">
        <v>5242543.46</v>
      </c>
      <c r="F10" s="6">
        <v>94</v>
      </c>
      <c r="G10" s="6">
        <v>5242543.46</v>
      </c>
    </row>
    <row r="11" spans="1:7" x14ac:dyDescent="0.3">
      <c r="A11" s="29">
        <v>6</v>
      </c>
      <c r="B11" s="3" t="s">
        <v>7</v>
      </c>
      <c r="C11" s="4" t="s">
        <v>5</v>
      </c>
      <c r="D11" s="6">
        <v>6</v>
      </c>
      <c r="E11" s="6">
        <v>2233184.4</v>
      </c>
      <c r="F11" s="6">
        <v>6</v>
      </c>
      <c r="G11" s="6">
        <v>2233184.4</v>
      </c>
    </row>
    <row r="12" spans="1:7" ht="28.8" x14ac:dyDescent="0.3">
      <c r="A12" s="29">
        <v>7</v>
      </c>
      <c r="B12" s="3" t="s">
        <v>8</v>
      </c>
      <c r="C12" s="4" t="s">
        <v>3</v>
      </c>
      <c r="D12" s="6">
        <v>147.80000000000001</v>
      </c>
      <c r="E12" s="6">
        <v>553764.78</v>
      </c>
      <c r="F12" s="6">
        <v>144.80000000000001</v>
      </c>
      <c r="G12" s="6">
        <v>553764.78</v>
      </c>
    </row>
    <row r="13" spans="1:7" ht="28.8" x14ac:dyDescent="0.3">
      <c r="A13" s="29">
        <v>8</v>
      </c>
      <c r="B13" s="3" t="s">
        <v>9</v>
      </c>
      <c r="C13" s="4" t="s">
        <v>3</v>
      </c>
      <c r="D13" s="6">
        <v>6</v>
      </c>
      <c r="E13" s="6">
        <v>566420.52</v>
      </c>
      <c r="F13" s="6">
        <v>6</v>
      </c>
      <c r="G13" s="6">
        <v>566420.52</v>
      </c>
    </row>
    <row r="14" spans="1:7" x14ac:dyDescent="0.3">
      <c r="A14" s="29">
        <v>9</v>
      </c>
      <c r="B14" s="12" t="s">
        <v>64</v>
      </c>
      <c r="C14" s="13" t="s">
        <v>10</v>
      </c>
      <c r="D14" s="14">
        <v>12399</v>
      </c>
      <c r="E14" s="14">
        <v>5275200</v>
      </c>
      <c r="F14" s="14">
        <v>12399</v>
      </c>
      <c r="G14" s="14">
        <v>5275200</v>
      </c>
    </row>
    <row r="15" spans="1:7" ht="28.8" x14ac:dyDescent="0.3">
      <c r="A15" s="2">
        <v>10</v>
      </c>
      <c r="B15" s="12" t="s">
        <v>11</v>
      </c>
      <c r="C15" s="13" t="s">
        <v>10</v>
      </c>
      <c r="D15" s="14">
        <v>9588</v>
      </c>
      <c r="E15" s="14">
        <v>633800</v>
      </c>
      <c r="F15" s="14">
        <v>9588</v>
      </c>
      <c r="G15" s="14">
        <v>633800</v>
      </c>
    </row>
    <row r="16" spans="1:7" ht="28.8" x14ac:dyDescent="0.3">
      <c r="A16" s="2">
        <v>11</v>
      </c>
      <c r="B16" s="12" t="s">
        <v>12</v>
      </c>
      <c r="C16" s="13" t="s">
        <v>13</v>
      </c>
      <c r="D16" s="14">
        <v>256.10000000000002</v>
      </c>
      <c r="E16" s="14">
        <v>4391500</v>
      </c>
      <c r="F16" s="14">
        <v>256.10000000000002</v>
      </c>
      <c r="G16" s="14">
        <v>4391500</v>
      </c>
    </row>
    <row r="17" spans="1:7" ht="28.8" x14ac:dyDescent="0.3">
      <c r="A17" s="2">
        <v>12</v>
      </c>
      <c r="B17" s="12" t="s">
        <v>14</v>
      </c>
      <c r="C17" s="13" t="s">
        <v>10</v>
      </c>
      <c r="D17" s="14">
        <v>1540</v>
      </c>
      <c r="E17" s="14">
        <v>308000</v>
      </c>
      <c r="F17" s="14">
        <v>1540</v>
      </c>
      <c r="G17" s="14">
        <v>308000</v>
      </c>
    </row>
    <row r="18" spans="1:7" x14ac:dyDescent="0.3">
      <c r="A18" s="2">
        <v>13</v>
      </c>
      <c r="B18" s="12" t="s">
        <v>15</v>
      </c>
      <c r="C18" s="13" t="s">
        <v>16</v>
      </c>
      <c r="D18" s="14">
        <v>5645</v>
      </c>
      <c r="E18" s="14">
        <v>961805</v>
      </c>
      <c r="F18" s="14">
        <v>5645</v>
      </c>
      <c r="G18" s="14">
        <v>961805</v>
      </c>
    </row>
    <row r="19" spans="1:7" ht="28.8" x14ac:dyDescent="0.3">
      <c r="A19" s="2">
        <v>14</v>
      </c>
      <c r="B19" s="12" t="s">
        <v>17</v>
      </c>
      <c r="C19" s="13" t="s">
        <v>10</v>
      </c>
      <c r="D19" s="14">
        <v>219050</v>
      </c>
      <c r="E19" s="14">
        <v>6172109</v>
      </c>
      <c r="F19" s="14">
        <v>219050</v>
      </c>
      <c r="G19" s="14">
        <v>6172109</v>
      </c>
    </row>
    <row r="20" spans="1:7" ht="28.8" x14ac:dyDescent="0.3">
      <c r="A20" s="2">
        <v>15</v>
      </c>
      <c r="B20" s="12" t="s">
        <v>18</v>
      </c>
      <c r="C20" s="13" t="s">
        <v>10</v>
      </c>
      <c r="D20" s="14">
        <v>4</v>
      </c>
      <c r="E20" s="14">
        <v>2377900</v>
      </c>
      <c r="F20" s="14">
        <v>4</v>
      </c>
      <c r="G20" s="14">
        <v>2377900</v>
      </c>
    </row>
    <row r="21" spans="1:7" x14ac:dyDescent="0.3">
      <c r="A21" s="2">
        <v>16</v>
      </c>
      <c r="B21" s="12" t="s">
        <v>19</v>
      </c>
      <c r="C21" s="13" t="s">
        <v>10</v>
      </c>
      <c r="D21" s="14">
        <v>224</v>
      </c>
      <c r="E21" s="14">
        <v>637700</v>
      </c>
      <c r="F21" s="14">
        <v>224</v>
      </c>
      <c r="G21" s="14">
        <v>637700</v>
      </c>
    </row>
    <row r="22" spans="1:7" x14ac:dyDescent="0.3">
      <c r="A22" s="2">
        <v>17</v>
      </c>
      <c r="B22" s="12" t="s">
        <v>20</v>
      </c>
      <c r="C22" s="13" t="s">
        <v>21</v>
      </c>
      <c r="D22" s="14">
        <v>269</v>
      </c>
      <c r="E22" s="14">
        <v>2279100</v>
      </c>
      <c r="F22" s="14">
        <v>269</v>
      </c>
      <c r="G22" s="14">
        <v>2279100</v>
      </c>
    </row>
    <row r="23" spans="1:7" x14ac:dyDescent="0.3">
      <c r="A23" s="2">
        <v>18</v>
      </c>
      <c r="B23" s="12" t="s">
        <v>22</v>
      </c>
      <c r="C23" s="13" t="s">
        <v>21</v>
      </c>
      <c r="D23" s="14">
        <v>415</v>
      </c>
      <c r="E23" s="14">
        <v>1632100</v>
      </c>
      <c r="F23" s="14">
        <v>415</v>
      </c>
      <c r="G23" s="14">
        <v>1632100</v>
      </c>
    </row>
    <row r="24" spans="1:7" x14ac:dyDescent="0.3">
      <c r="A24" s="2">
        <v>19</v>
      </c>
      <c r="B24" s="12" t="s">
        <v>20</v>
      </c>
      <c r="C24" s="13" t="s">
        <v>21</v>
      </c>
      <c r="D24" s="14">
        <v>90</v>
      </c>
      <c r="E24" s="14">
        <v>494662</v>
      </c>
      <c r="F24" s="14">
        <v>90</v>
      </c>
      <c r="G24" s="14">
        <v>494662</v>
      </c>
    </row>
    <row r="25" spans="1:7" ht="43.2" x14ac:dyDescent="0.3">
      <c r="A25" s="2">
        <v>20</v>
      </c>
      <c r="B25" s="12" t="s">
        <v>68</v>
      </c>
      <c r="C25" s="13" t="s">
        <v>63</v>
      </c>
      <c r="D25" s="14">
        <v>17764</v>
      </c>
      <c r="E25" s="14">
        <v>4383900</v>
      </c>
      <c r="F25" s="14">
        <v>17764</v>
      </c>
      <c r="G25" s="14">
        <v>4383900</v>
      </c>
    </row>
    <row r="26" spans="1:7" x14ac:dyDescent="0.3">
      <c r="A26" s="2">
        <v>21</v>
      </c>
      <c r="B26" s="12" t="s">
        <v>61</v>
      </c>
      <c r="C26" s="13" t="s">
        <v>62</v>
      </c>
      <c r="D26" s="14">
        <v>213</v>
      </c>
      <c r="E26" s="14">
        <v>1000000</v>
      </c>
      <c r="F26" s="14">
        <v>213</v>
      </c>
      <c r="G26" s="14">
        <v>1000000</v>
      </c>
    </row>
    <row r="27" spans="1:7" ht="28.8" x14ac:dyDescent="0.3">
      <c r="A27" s="2">
        <v>22</v>
      </c>
      <c r="B27" s="12" t="s">
        <v>69</v>
      </c>
      <c r="C27" s="13" t="s">
        <v>10</v>
      </c>
      <c r="D27" s="14">
        <v>100</v>
      </c>
      <c r="E27" s="14">
        <v>2945710</v>
      </c>
      <c r="F27" s="14">
        <v>100</v>
      </c>
      <c r="G27" s="14">
        <v>2945710</v>
      </c>
    </row>
    <row r="28" spans="1:7" ht="57.6" customHeight="1" x14ac:dyDescent="0.3">
      <c r="A28" s="2">
        <v>23</v>
      </c>
      <c r="B28" s="12" t="s">
        <v>67</v>
      </c>
      <c r="C28" s="13" t="s">
        <v>10</v>
      </c>
      <c r="D28" s="14">
        <v>100</v>
      </c>
      <c r="E28" s="14">
        <v>1523130</v>
      </c>
      <c r="F28" s="14">
        <v>100</v>
      </c>
      <c r="G28" s="14">
        <v>1523130</v>
      </c>
    </row>
    <row r="29" spans="1:7" ht="16.2" hidden="1" customHeight="1" x14ac:dyDescent="0.3">
      <c r="A29" s="19"/>
      <c r="B29" s="27"/>
      <c r="C29" s="17"/>
      <c r="D29" s="18"/>
      <c r="E29" s="18">
        <f>SUM(E6:E28)</f>
        <v>62399750</v>
      </c>
      <c r="F29" s="18"/>
      <c r="G29" s="18">
        <f t="shared" ref="G29" si="0">SUM(G6:G28)</f>
        <v>62399750</v>
      </c>
    </row>
    <row r="30" spans="1:7" ht="23.4" customHeight="1" x14ac:dyDescent="0.3">
      <c r="A30" s="44" t="s">
        <v>83</v>
      </c>
      <c r="B30" s="44"/>
      <c r="C30" s="43"/>
      <c r="D30" s="43"/>
      <c r="E30" s="43"/>
      <c r="F30" s="43"/>
      <c r="G30" s="43"/>
    </row>
    <row r="31" spans="1:7" x14ac:dyDescent="0.3">
      <c r="A31" s="32">
        <v>24</v>
      </c>
      <c r="B31" s="33" t="s">
        <v>23</v>
      </c>
      <c r="C31" s="34" t="s">
        <v>21</v>
      </c>
      <c r="D31" s="35">
        <v>6</v>
      </c>
      <c r="E31" s="35">
        <v>74603.320000000007</v>
      </c>
      <c r="F31" s="35">
        <v>6</v>
      </c>
      <c r="G31" s="36">
        <v>74603.320000000007</v>
      </c>
    </row>
    <row r="32" spans="1:7" x14ac:dyDescent="0.3">
      <c r="A32" s="2">
        <v>25</v>
      </c>
      <c r="B32" s="11" t="s">
        <v>24</v>
      </c>
      <c r="C32" s="8" t="s">
        <v>10</v>
      </c>
      <c r="D32" s="9">
        <v>11</v>
      </c>
      <c r="E32" s="9">
        <v>121968</v>
      </c>
      <c r="F32" s="9">
        <v>11</v>
      </c>
      <c r="G32" s="10">
        <v>121968</v>
      </c>
    </row>
    <row r="33" spans="1:7" ht="28.8" x14ac:dyDescent="0.3">
      <c r="A33" s="2">
        <v>26</v>
      </c>
      <c r="B33" s="11" t="s">
        <v>25</v>
      </c>
      <c r="C33" s="8" t="s">
        <v>16</v>
      </c>
      <c r="D33" s="9">
        <v>1023</v>
      </c>
      <c r="E33" s="9">
        <v>572880</v>
      </c>
      <c r="F33" s="9">
        <v>1023</v>
      </c>
      <c r="G33" s="10">
        <v>572880</v>
      </c>
    </row>
    <row r="34" spans="1:7" ht="57.6" x14ac:dyDescent="0.3">
      <c r="A34" s="2">
        <v>27</v>
      </c>
      <c r="B34" s="11" t="s">
        <v>26</v>
      </c>
      <c r="C34" s="8" t="s">
        <v>16</v>
      </c>
      <c r="D34" s="9">
        <v>5</v>
      </c>
      <c r="E34" s="9">
        <v>912587.17</v>
      </c>
      <c r="F34" s="9">
        <v>5</v>
      </c>
      <c r="G34" s="10">
        <v>912587.17</v>
      </c>
    </row>
    <row r="35" spans="1:7" ht="57.6" x14ac:dyDescent="0.3">
      <c r="A35" s="2">
        <v>28</v>
      </c>
      <c r="B35" s="11" t="s">
        <v>27</v>
      </c>
      <c r="C35" s="8" t="s">
        <v>28</v>
      </c>
      <c r="D35" s="9">
        <v>21</v>
      </c>
      <c r="E35" s="9">
        <v>31469414.73</v>
      </c>
      <c r="F35" s="9">
        <v>21</v>
      </c>
      <c r="G35" s="10">
        <v>31469414.73</v>
      </c>
    </row>
    <row r="36" spans="1:7" ht="57.6" x14ac:dyDescent="0.3">
      <c r="A36" s="2">
        <v>29</v>
      </c>
      <c r="B36" s="11" t="s">
        <v>27</v>
      </c>
      <c r="C36" s="8" t="s">
        <v>29</v>
      </c>
      <c r="D36" s="9">
        <v>1600</v>
      </c>
      <c r="E36" s="9">
        <v>90405871.760000005</v>
      </c>
      <c r="F36" s="9">
        <v>1600</v>
      </c>
      <c r="G36" s="10">
        <v>90405871.760000005</v>
      </c>
    </row>
    <row r="37" spans="1:7" ht="57.6" x14ac:dyDescent="0.3">
      <c r="A37" s="2">
        <v>30</v>
      </c>
      <c r="B37" s="11" t="s">
        <v>30</v>
      </c>
      <c r="C37" s="8" t="s">
        <v>16</v>
      </c>
      <c r="D37" s="9">
        <v>19</v>
      </c>
      <c r="E37" s="9">
        <v>2312355.5099999998</v>
      </c>
      <c r="F37" s="9">
        <v>19</v>
      </c>
      <c r="G37" s="10">
        <v>2312355.5099999998</v>
      </c>
    </row>
    <row r="38" spans="1:7" ht="57" customHeight="1" x14ac:dyDescent="0.3">
      <c r="A38" s="2">
        <v>31</v>
      </c>
      <c r="B38" s="11" t="s">
        <v>31</v>
      </c>
      <c r="C38" s="8" t="s">
        <v>28</v>
      </c>
      <c r="D38" s="9">
        <v>2</v>
      </c>
      <c r="E38" s="9">
        <v>2891021.57</v>
      </c>
      <c r="F38" s="9">
        <v>2</v>
      </c>
      <c r="G38" s="10">
        <v>2891021.57</v>
      </c>
    </row>
    <row r="39" spans="1:7" ht="57.6" x14ac:dyDescent="0.3">
      <c r="A39" s="2">
        <v>32</v>
      </c>
      <c r="B39" s="11" t="s">
        <v>32</v>
      </c>
      <c r="C39" s="8" t="s">
        <v>16</v>
      </c>
      <c r="D39" s="9">
        <v>2</v>
      </c>
      <c r="E39" s="9">
        <v>331858.65999999997</v>
      </c>
      <c r="F39" s="9">
        <v>2</v>
      </c>
      <c r="G39" s="10">
        <v>331858.65999999997</v>
      </c>
    </row>
    <row r="40" spans="1:7" ht="62.4" customHeight="1" x14ac:dyDescent="0.3">
      <c r="A40" s="2">
        <v>33</v>
      </c>
      <c r="B40" s="11" t="s">
        <v>33</v>
      </c>
      <c r="C40" s="8" t="s">
        <v>16</v>
      </c>
      <c r="D40" s="9">
        <v>21</v>
      </c>
      <c r="E40" s="9">
        <v>5310980.1100000003</v>
      </c>
      <c r="F40" s="9">
        <v>21</v>
      </c>
      <c r="G40" s="10">
        <v>5310980.1100000003</v>
      </c>
    </row>
    <row r="41" spans="1:7" ht="57.6" x14ac:dyDescent="0.3">
      <c r="A41" s="2">
        <v>34</v>
      </c>
      <c r="B41" s="11" t="s">
        <v>34</v>
      </c>
      <c r="C41" s="8" t="s">
        <v>28</v>
      </c>
      <c r="D41" s="9">
        <v>13</v>
      </c>
      <c r="E41" s="9">
        <v>13778610.17</v>
      </c>
      <c r="F41" s="9">
        <v>13</v>
      </c>
      <c r="G41" s="10">
        <v>13778610.17</v>
      </c>
    </row>
    <row r="42" spans="1:7" ht="57.6" x14ac:dyDescent="0.3">
      <c r="A42" s="2">
        <v>35</v>
      </c>
      <c r="B42" s="11" t="s">
        <v>35</v>
      </c>
      <c r="C42" s="8" t="s">
        <v>16</v>
      </c>
      <c r="D42" s="9">
        <v>1090</v>
      </c>
      <c r="E42" s="9">
        <v>58498873.780000001</v>
      </c>
      <c r="F42" s="9">
        <v>1090</v>
      </c>
      <c r="G42" s="10">
        <v>58498873.780000001</v>
      </c>
    </row>
    <row r="43" spans="1:7" ht="57.6" x14ac:dyDescent="0.3">
      <c r="A43" s="2">
        <v>36</v>
      </c>
      <c r="B43" s="11" t="s">
        <v>36</v>
      </c>
      <c r="C43" s="8" t="s">
        <v>16</v>
      </c>
      <c r="D43" s="9">
        <v>1</v>
      </c>
      <c r="E43" s="9">
        <v>177787.54</v>
      </c>
      <c r="F43" s="9">
        <v>1</v>
      </c>
      <c r="G43" s="10">
        <v>177787.54</v>
      </c>
    </row>
    <row r="44" spans="1:7" ht="57.6" x14ac:dyDescent="0.3">
      <c r="A44" s="2">
        <v>37</v>
      </c>
      <c r="B44" s="11" t="s">
        <v>37</v>
      </c>
      <c r="C44" s="8" t="s">
        <v>28</v>
      </c>
      <c r="D44" s="9">
        <v>1</v>
      </c>
      <c r="E44" s="9">
        <v>1455447.72</v>
      </c>
      <c r="F44" s="9">
        <v>1</v>
      </c>
      <c r="G44" s="10">
        <v>1455447.72</v>
      </c>
    </row>
    <row r="45" spans="1:7" ht="57.6" x14ac:dyDescent="0.3">
      <c r="A45" s="2">
        <v>38</v>
      </c>
      <c r="B45" s="11" t="s">
        <v>38</v>
      </c>
      <c r="C45" s="8" t="s">
        <v>28</v>
      </c>
      <c r="D45" s="9">
        <v>1</v>
      </c>
      <c r="E45" s="9">
        <v>1067800.78</v>
      </c>
      <c r="F45" s="9">
        <v>1</v>
      </c>
      <c r="G45" s="10">
        <v>1067800.78</v>
      </c>
    </row>
    <row r="46" spans="1:7" ht="57.6" x14ac:dyDescent="0.3">
      <c r="A46" s="2">
        <v>39</v>
      </c>
      <c r="B46" s="11" t="s">
        <v>38</v>
      </c>
      <c r="C46" s="8" t="s">
        <v>16</v>
      </c>
      <c r="D46" s="9">
        <v>398</v>
      </c>
      <c r="E46" s="9">
        <v>16769727.390000001</v>
      </c>
      <c r="F46" s="9">
        <v>398</v>
      </c>
      <c r="G46" s="10">
        <v>16769727.390000001</v>
      </c>
    </row>
    <row r="47" spans="1:7" ht="57.6" x14ac:dyDescent="0.3">
      <c r="A47" s="2">
        <v>40</v>
      </c>
      <c r="B47" s="11" t="s">
        <v>39</v>
      </c>
      <c r="C47" s="8" t="s">
        <v>28</v>
      </c>
      <c r="D47" s="9">
        <v>23</v>
      </c>
      <c r="E47" s="9">
        <v>25653651.629999999</v>
      </c>
      <c r="F47" s="9">
        <v>23</v>
      </c>
      <c r="G47" s="10">
        <v>25653651.629999999</v>
      </c>
    </row>
    <row r="48" spans="1:7" ht="57.6" x14ac:dyDescent="0.3">
      <c r="A48" s="2">
        <v>41</v>
      </c>
      <c r="B48" s="11" t="s">
        <v>39</v>
      </c>
      <c r="C48" s="8" t="s">
        <v>16</v>
      </c>
      <c r="D48" s="9">
        <v>777</v>
      </c>
      <c r="E48" s="9">
        <v>42971186.189999998</v>
      </c>
      <c r="F48" s="9">
        <v>777</v>
      </c>
      <c r="G48" s="10">
        <v>42971186.189999998</v>
      </c>
    </row>
    <row r="49" spans="1:7" ht="60" customHeight="1" x14ac:dyDescent="0.3">
      <c r="A49" s="2">
        <v>42</v>
      </c>
      <c r="B49" s="11" t="s">
        <v>40</v>
      </c>
      <c r="C49" s="8" t="s">
        <v>16</v>
      </c>
      <c r="D49" s="9">
        <v>2</v>
      </c>
      <c r="E49" s="9">
        <v>454366.15</v>
      </c>
      <c r="F49" s="9">
        <v>2</v>
      </c>
      <c r="G49" s="10">
        <v>454366.15</v>
      </c>
    </row>
    <row r="50" spans="1:7" ht="57.6" x14ac:dyDescent="0.3">
      <c r="A50" s="2">
        <v>43</v>
      </c>
      <c r="B50" s="11" t="s">
        <v>41</v>
      </c>
      <c r="C50" s="8" t="s">
        <v>16</v>
      </c>
      <c r="D50" s="9">
        <v>15</v>
      </c>
      <c r="E50" s="9">
        <v>2503839.42</v>
      </c>
      <c r="F50" s="9">
        <v>15</v>
      </c>
      <c r="G50" s="10">
        <v>2503839.42</v>
      </c>
    </row>
    <row r="51" spans="1:7" ht="57.6" x14ac:dyDescent="0.3">
      <c r="A51" s="2">
        <v>44</v>
      </c>
      <c r="B51" s="11" t="s">
        <v>42</v>
      </c>
      <c r="C51" s="8" t="s">
        <v>16</v>
      </c>
      <c r="D51" s="9">
        <v>64</v>
      </c>
      <c r="E51" s="9">
        <v>6395170.46</v>
      </c>
      <c r="F51" s="9">
        <v>64</v>
      </c>
      <c r="G51" s="10">
        <v>6395170.46</v>
      </c>
    </row>
    <row r="52" spans="1:7" ht="56.4" customHeight="1" x14ac:dyDescent="0.3">
      <c r="A52" s="2">
        <v>45</v>
      </c>
      <c r="B52" s="11" t="s">
        <v>43</v>
      </c>
      <c r="C52" s="8" t="s">
        <v>16</v>
      </c>
      <c r="D52" s="9">
        <v>2</v>
      </c>
      <c r="E52" s="9">
        <v>356940.79999999999</v>
      </c>
      <c r="F52" s="9">
        <v>2</v>
      </c>
      <c r="G52" s="10">
        <v>356940.79999999999</v>
      </c>
    </row>
    <row r="53" spans="1:7" ht="54" customHeight="1" x14ac:dyDescent="0.3">
      <c r="A53" s="2">
        <v>46</v>
      </c>
      <c r="B53" s="11" t="s">
        <v>44</v>
      </c>
      <c r="C53" s="8" t="s">
        <v>28</v>
      </c>
      <c r="D53" s="9">
        <v>1</v>
      </c>
      <c r="E53" s="9">
        <v>1366735.13</v>
      </c>
      <c r="F53" s="9">
        <v>1</v>
      </c>
      <c r="G53" s="10">
        <v>1366735.13</v>
      </c>
    </row>
    <row r="54" spans="1:7" ht="46.8" customHeight="1" x14ac:dyDescent="0.3">
      <c r="A54" s="2">
        <v>47</v>
      </c>
      <c r="B54" s="11" t="s">
        <v>45</v>
      </c>
      <c r="C54" s="8" t="s">
        <v>16</v>
      </c>
      <c r="D54" s="9">
        <v>99</v>
      </c>
      <c r="E54" s="9">
        <v>3571829.72</v>
      </c>
      <c r="F54" s="9">
        <v>99</v>
      </c>
      <c r="G54" s="10">
        <v>3571829.72</v>
      </c>
    </row>
    <row r="55" spans="1:7" ht="57.6" x14ac:dyDescent="0.3">
      <c r="A55" s="2">
        <v>48</v>
      </c>
      <c r="B55" s="11" t="s">
        <v>46</v>
      </c>
      <c r="C55" s="8" t="s">
        <v>16</v>
      </c>
      <c r="D55" s="9">
        <v>26</v>
      </c>
      <c r="E55" s="9">
        <v>537190</v>
      </c>
      <c r="F55" s="9">
        <v>26</v>
      </c>
      <c r="G55" s="10">
        <v>537190</v>
      </c>
    </row>
    <row r="56" spans="1:7" ht="70.8" customHeight="1" x14ac:dyDescent="0.3">
      <c r="A56" s="2">
        <v>49</v>
      </c>
      <c r="B56" s="11" t="s">
        <v>47</v>
      </c>
      <c r="C56" s="8" t="s">
        <v>28</v>
      </c>
      <c r="D56" s="9">
        <v>2</v>
      </c>
      <c r="E56" s="9">
        <v>2542198.5699999998</v>
      </c>
      <c r="F56" s="9">
        <v>2</v>
      </c>
      <c r="G56" s="10">
        <v>2542198.5699999998</v>
      </c>
    </row>
    <row r="57" spans="1:7" ht="57.6" x14ac:dyDescent="0.3">
      <c r="A57" s="2">
        <v>50</v>
      </c>
      <c r="B57" s="11" t="s">
        <v>48</v>
      </c>
      <c r="C57" s="8" t="s">
        <v>16</v>
      </c>
      <c r="D57" s="9">
        <v>2</v>
      </c>
      <c r="E57" s="9">
        <v>154607</v>
      </c>
      <c r="F57" s="9">
        <v>2</v>
      </c>
      <c r="G57" s="10">
        <v>154607</v>
      </c>
    </row>
    <row r="58" spans="1:7" ht="72.599999999999994" customHeight="1" x14ac:dyDescent="0.3">
      <c r="A58" s="2">
        <v>51</v>
      </c>
      <c r="B58" s="11" t="s">
        <v>47</v>
      </c>
      <c r="C58" s="8" t="s">
        <v>16</v>
      </c>
      <c r="D58" s="9">
        <v>110</v>
      </c>
      <c r="E58" s="9">
        <v>6373404.5700000003</v>
      </c>
      <c r="F58" s="9">
        <v>110</v>
      </c>
      <c r="G58" s="10">
        <v>6373404.5700000003</v>
      </c>
    </row>
    <row r="59" spans="1:7" ht="43.2" x14ac:dyDescent="0.3">
      <c r="A59" s="2">
        <v>52</v>
      </c>
      <c r="B59" s="11" t="s">
        <v>49</v>
      </c>
      <c r="C59" s="8" t="s">
        <v>50</v>
      </c>
      <c r="D59" s="9">
        <v>14000</v>
      </c>
      <c r="E59" s="9">
        <v>2256746</v>
      </c>
      <c r="F59" s="9">
        <v>14000</v>
      </c>
      <c r="G59" s="10">
        <v>2256746</v>
      </c>
    </row>
    <row r="60" spans="1:7" ht="28.8" x14ac:dyDescent="0.3">
      <c r="A60" s="2">
        <v>53</v>
      </c>
      <c r="B60" s="11" t="s">
        <v>51</v>
      </c>
      <c r="C60" s="8" t="s">
        <v>50</v>
      </c>
      <c r="D60" s="9">
        <v>220000</v>
      </c>
      <c r="E60" s="9">
        <v>22534452.440000001</v>
      </c>
      <c r="F60" s="9">
        <v>220000</v>
      </c>
      <c r="G60" s="10">
        <v>22534452.440000001</v>
      </c>
    </row>
    <row r="61" spans="1:7" x14ac:dyDescent="0.3">
      <c r="A61" s="2">
        <v>54</v>
      </c>
      <c r="B61" s="11" t="s">
        <v>52</v>
      </c>
      <c r="C61" s="8" t="s">
        <v>16</v>
      </c>
      <c r="D61" s="9">
        <v>89</v>
      </c>
      <c r="E61" s="9">
        <v>2030157.88</v>
      </c>
      <c r="F61" s="9">
        <v>89</v>
      </c>
      <c r="G61" s="10">
        <v>2030157.88</v>
      </c>
    </row>
    <row r="62" spans="1:7" ht="28.8" x14ac:dyDescent="0.3">
      <c r="A62" s="2">
        <v>55</v>
      </c>
      <c r="B62" s="11" t="s">
        <v>53</v>
      </c>
      <c r="C62" s="8" t="s">
        <v>16</v>
      </c>
      <c r="D62" s="9">
        <v>3</v>
      </c>
      <c r="E62" s="9">
        <v>102977.44</v>
      </c>
      <c r="F62" s="9">
        <v>3</v>
      </c>
      <c r="G62" s="10">
        <v>102977.44</v>
      </c>
    </row>
    <row r="63" spans="1:7" ht="128.4" customHeight="1" x14ac:dyDescent="0.3">
      <c r="A63" s="2">
        <v>56</v>
      </c>
      <c r="B63" s="11" t="s">
        <v>54</v>
      </c>
      <c r="C63" s="8" t="s">
        <v>10</v>
      </c>
      <c r="D63" s="9">
        <v>223</v>
      </c>
      <c r="E63" s="9">
        <v>164841.60000000001</v>
      </c>
      <c r="F63" s="9">
        <v>223</v>
      </c>
      <c r="G63" s="10">
        <v>164841.60000000001</v>
      </c>
    </row>
    <row r="64" spans="1:7" ht="126.6" customHeight="1" x14ac:dyDescent="0.3">
      <c r="A64" s="2">
        <v>57</v>
      </c>
      <c r="B64" s="11" t="s">
        <v>54</v>
      </c>
      <c r="C64" s="8" t="s">
        <v>10</v>
      </c>
      <c r="D64" s="9">
        <v>212</v>
      </c>
      <c r="E64" s="9">
        <v>156710.39999999999</v>
      </c>
      <c r="F64" s="9">
        <v>212</v>
      </c>
      <c r="G64" s="10">
        <v>156710.39999999999</v>
      </c>
    </row>
    <row r="65" spans="1:7" ht="28.8" x14ac:dyDescent="0.3">
      <c r="A65" s="2">
        <v>58</v>
      </c>
      <c r="B65" s="11" t="s">
        <v>55</v>
      </c>
      <c r="C65" s="8" t="s">
        <v>21</v>
      </c>
      <c r="D65" s="9">
        <v>36</v>
      </c>
      <c r="E65" s="9">
        <v>53222.400000000001</v>
      </c>
      <c r="F65" s="9">
        <v>36</v>
      </c>
      <c r="G65" s="10">
        <v>53222.400000000001</v>
      </c>
    </row>
    <row r="66" spans="1:7" ht="28.8" x14ac:dyDescent="0.3">
      <c r="A66" s="2">
        <v>59</v>
      </c>
      <c r="B66" s="11" t="s">
        <v>56</v>
      </c>
      <c r="C66" s="8" t="s">
        <v>21</v>
      </c>
      <c r="D66" s="9">
        <v>164</v>
      </c>
      <c r="E66" s="9">
        <v>242457.60000000001</v>
      </c>
      <c r="F66" s="9">
        <v>164</v>
      </c>
      <c r="G66" s="10">
        <v>242457.60000000001</v>
      </c>
    </row>
    <row r="67" spans="1:7" ht="28.8" x14ac:dyDescent="0.3">
      <c r="A67" s="2">
        <v>60</v>
      </c>
      <c r="B67" s="11" t="s">
        <v>57</v>
      </c>
      <c r="C67" s="8" t="s">
        <v>21</v>
      </c>
      <c r="D67" s="9">
        <v>15</v>
      </c>
      <c r="E67" s="9">
        <v>332640</v>
      </c>
      <c r="F67" s="9">
        <v>15</v>
      </c>
      <c r="G67" s="10">
        <v>332640</v>
      </c>
    </row>
    <row r="68" spans="1:7" ht="28.8" x14ac:dyDescent="0.3">
      <c r="A68" s="2">
        <v>61</v>
      </c>
      <c r="B68" s="11" t="s">
        <v>58</v>
      </c>
      <c r="C68" s="8" t="s">
        <v>21</v>
      </c>
      <c r="D68" s="9">
        <v>24</v>
      </c>
      <c r="E68" s="9">
        <v>532224</v>
      </c>
      <c r="F68" s="9">
        <v>24</v>
      </c>
      <c r="G68" s="10">
        <v>532224</v>
      </c>
    </row>
    <row r="69" spans="1:7" ht="28.8" x14ac:dyDescent="0.3">
      <c r="A69" s="2">
        <v>62</v>
      </c>
      <c r="B69" s="11" t="s">
        <v>59</v>
      </c>
      <c r="C69" s="8" t="s">
        <v>21</v>
      </c>
      <c r="D69" s="9">
        <v>9</v>
      </c>
      <c r="E69" s="9">
        <v>37422</v>
      </c>
      <c r="F69" s="9">
        <v>9</v>
      </c>
      <c r="G69" s="10">
        <v>37422</v>
      </c>
    </row>
    <row r="70" spans="1:7" ht="28.8" x14ac:dyDescent="0.3">
      <c r="A70" s="2">
        <v>63</v>
      </c>
      <c r="B70" s="11" t="s">
        <v>60</v>
      </c>
      <c r="C70" s="8" t="s">
        <v>21</v>
      </c>
      <c r="D70" s="9">
        <v>1614</v>
      </c>
      <c r="E70" s="9">
        <v>6636445.2000000002</v>
      </c>
      <c r="F70" s="9">
        <v>1614</v>
      </c>
      <c r="G70" s="10">
        <v>6636445.2000000002</v>
      </c>
    </row>
    <row r="71" spans="1:7" ht="43.2" x14ac:dyDescent="0.3">
      <c r="A71" s="15">
        <v>64</v>
      </c>
      <c r="B71" s="11" t="s">
        <v>70</v>
      </c>
      <c r="C71" s="7" t="s">
        <v>21</v>
      </c>
      <c r="D71" s="9">
        <v>60</v>
      </c>
      <c r="E71" s="9">
        <v>133056</v>
      </c>
      <c r="F71" s="9">
        <v>60</v>
      </c>
      <c r="G71" s="10">
        <v>133056</v>
      </c>
    </row>
    <row r="72" spans="1:7" ht="26.4" customHeight="1" x14ac:dyDescent="0.3">
      <c r="A72" s="15">
        <v>65</v>
      </c>
      <c r="B72" s="20" t="s">
        <v>82</v>
      </c>
      <c r="C72" s="21" t="s">
        <v>21</v>
      </c>
      <c r="D72" s="22">
        <v>3049</v>
      </c>
      <c r="E72" s="22">
        <v>6761462.4000000004</v>
      </c>
      <c r="F72" s="22">
        <v>3049</v>
      </c>
      <c r="G72" s="23">
        <v>6761462.4000000004</v>
      </c>
    </row>
    <row r="73" spans="1:7" ht="28.8" x14ac:dyDescent="0.3">
      <c r="A73" s="2">
        <v>66</v>
      </c>
      <c r="B73" s="3" t="s">
        <v>71</v>
      </c>
      <c r="C73" s="2" t="s">
        <v>21</v>
      </c>
      <c r="D73" s="2">
        <v>74</v>
      </c>
      <c r="E73" s="2">
        <v>164102.39999999999</v>
      </c>
      <c r="F73" s="2">
        <v>74</v>
      </c>
      <c r="G73" s="2">
        <v>164102.39999999999</v>
      </c>
    </row>
    <row r="74" spans="1:7" ht="28.8" x14ac:dyDescent="0.3">
      <c r="A74" s="2">
        <v>67</v>
      </c>
      <c r="B74" s="3" t="s">
        <v>72</v>
      </c>
      <c r="C74" s="2" t="s">
        <v>21</v>
      </c>
      <c r="D74" s="2">
        <v>95</v>
      </c>
      <c r="E74" s="2">
        <v>210672</v>
      </c>
      <c r="F74" s="2">
        <v>95</v>
      </c>
      <c r="G74" s="2">
        <v>210672</v>
      </c>
    </row>
    <row r="75" spans="1:7" ht="28.8" x14ac:dyDescent="0.3">
      <c r="A75" s="2">
        <v>68</v>
      </c>
      <c r="B75" s="3" t="s">
        <v>73</v>
      </c>
      <c r="C75" s="2" t="s">
        <v>21</v>
      </c>
      <c r="D75" s="2">
        <v>37</v>
      </c>
      <c r="E75" s="2">
        <v>51282</v>
      </c>
      <c r="F75" s="2">
        <v>37</v>
      </c>
      <c r="G75" s="2">
        <v>51282</v>
      </c>
    </row>
    <row r="76" spans="1:7" ht="28.8" x14ac:dyDescent="0.3">
      <c r="A76" s="2">
        <v>69</v>
      </c>
      <c r="B76" s="3" t="s">
        <v>74</v>
      </c>
      <c r="C76" s="2" t="s">
        <v>21</v>
      </c>
      <c r="D76" s="2">
        <v>45</v>
      </c>
      <c r="E76" s="2">
        <v>62370</v>
      </c>
      <c r="F76" s="2">
        <v>45</v>
      </c>
      <c r="G76" s="2">
        <v>62370</v>
      </c>
    </row>
    <row r="77" spans="1:7" ht="43.2" x14ac:dyDescent="0.3">
      <c r="A77" s="2">
        <v>70</v>
      </c>
      <c r="B77" s="3" t="s">
        <v>75</v>
      </c>
      <c r="C77" s="2" t="s">
        <v>21</v>
      </c>
      <c r="D77" s="2">
        <v>146</v>
      </c>
      <c r="E77" s="2">
        <v>202356</v>
      </c>
      <c r="F77" s="2">
        <v>146</v>
      </c>
      <c r="G77" s="2">
        <v>202356</v>
      </c>
    </row>
    <row r="78" spans="1:7" ht="28.8" x14ac:dyDescent="0.3">
      <c r="A78" s="2">
        <v>71</v>
      </c>
      <c r="B78" s="3" t="s">
        <v>76</v>
      </c>
      <c r="C78" s="2" t="s">
        <v>21</v>
      </c>
      <c r="D78" s="2">
        <v>190</v>
      </c>
      <c r="E78" s="2">
        <v>8778</v>
      </c>
      <c r="F78" s="2">
        <v>190</v>
      </c>
      <c r="G78" s="2">
        <v>8778</v>
      </c>
    </row>
    <row r="79" spans="1:7" ht="28.8" x14ac:dyDescent="0.3">
      <c r="A79" s="2">
        <v>72</v>
      </c>
      <c r="B79" s="3" t="s">
        <v>77</v>
      </c>
      <c r="C79" s="2" t="s">
        <v>21</v>
      </c>
      <c r="D79" s="2">
        <v>2545</v>
      </c>
      <c r="E79" s="2">
        <v>117579</v>
      </c>
      <c r="F79" s="2">
        <v>2545</v>
      </c>
      <c r="G79" s="2">
        <v>117579</v>
      </c>
    </row>
    <row r="80" spans="1:7" ht="72" x14ac:dyDescent="0.3">
      <c r="A80" s="2">
        <v>73</v>
      </c>
      <c r="B80" s="3" t="s">
        <v>78</v>
      </c>
      <c r="C80" s="2" t="s">
        <v>21</v>
      </c>
      <c r="D80" s="2">
        <v>5407</v>
      </c>
      <c r="E80" s="2">
        <v>249803.4</v>
      </c>
      <c r="F80" s="2">
        <v>5407</v>
      </c>
      <c r="G80" s="2">
        <v>249803.4</v>
      </c>
    </row>
    <row r="81" spans="1:10" ht="43.2" x14ac:dyDescent="0.3">
      <c r="A81" s="2">
        <v>74</v>
      </c>
      <c r="B81" s="3" t="s">
        <v>79</v>
      </c>
      <c r="C81" s="2" t="s">
        <v>80</v>
      </c>
      <c r="D81" s="2">
        <v>22660</v>
      </c>
      <c r="E81" s="2">
        <v>837513.6</v>
      </c>
      <c r="F81" s="2">
        <v>22660</v>
      </c>
      <c r="G81" s="2">
        <v>837513.6</v>
      </c>
    </row>
    <row r="82" spans="1:10" ht="43.2" x14ac:dyDescent="0.3">
      <c r="A82" s="2">
        <v>75</v>
      </c>
      <c r="B82" s="3" t="s">
        <v>81</v>
      </c>
      <c r="C82" s="2" t="s">
        <v>80</v>
      </c>
      <c r="D82" s="2">
        <v>123200</v>
      </c>
      <c r="E82" s="2">
        <v>429968</v>
      </c>
      <c r="F82" s="2">
        <v>123200</v>
      </c>
      <c r="G82" s="2">
        <v>429968</v>
      </c>
    </row>
    <row r="83" spans="1:10" hidden="1" x14ac:dyDescent="0.3">
      <c r="E83" s="24">
        <f>SUM(E31:E82)</f>
        <v>363342147.6099999</v>
      </c>
      <c r="F83" s="24"/>
      <c r="G83" s="24">
        <f t="shared" ref="G83" si="1">SUM(G31:G82)</f>
        <v>363342147.6099999</v>
      </c>
      <c r="I83" s="25"/>
      <c r="J83" s="26"/>
    </row>
    <row r="84" spans="1:10" x14ac:dyDescent="0.3">
      <c r="A84" s="37"/>
      <c r="B84" s="38"/>
      <c r="C84" s="2"/>
      <c r="D84" s="2"/>
      <c r="E84" s="28">
        <f>E29+E83</f>
        <v>425741897.6099999</v>
      </c>
      <c r="F84" s="28"/>
      <c r="G84" s="28">
        <f t="shared" ref="G84" si="2">G29+G83</f>
        <v>425741897.6099999</v>
      </c>
    </row>
  </sheetData>
  <mergeCells count="11">
    <mergeCell ref="A84:B84"/>
    <mergeCell ref="A5:B5"/>
    <mergeCell ref="B1:G1"/>
    <mergeCell ref="C5:G5"/>
    <mergeCell ref="C30:G30"/>
    <mergeCell ref="A30:B30"/>
    <mergeCell ref="D3:E3"/>
    <mergeCell ref="F3:G3"/>
    <mergeCell ref="A3:A4"/>
    <mergeCell ref="B3:B4"/>
    <mergeCell ref="C3:C4"/>
  </mergeCells>
  <pageMargins left="0.70866141732283472" right="0.70866141732283472" top="0.74803149606299213" bottom="0.3937007874015748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2017-04-06T05:58:12Z</dcterms:modified>
</cp:coreProperties>
</file>