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2016" sheetId="1" r:id="rId1"/>
  </sheets>
  <definedNames>
    <definedName name="__bookmark_4" localSheetId="0">'2016'!$A$1:$C$80</definedName>
    <definedName name="__bookmark_4">#REF!</definedName>
    <definedName name="_xlnm.Print_Titles" localSheetId="0">'2016'!$1:$4</definedName>
  </definedNames>
  <calcPr fullCalcOnLoad="1"/>
</workbook>
</file>

<file path=xl/sharedStrings.xml><?xml version="1.0" encoding="utf-8"?>
<sst xmlns="http://schemas.openxmlformats.org/spreadsheetml/2006/main" count="84" uniqueCount="83">
  <si>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</si>
  <si>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</si>
  <si>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</si>
  <si>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</si>
  <si>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</si>
  <si>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</si>
  <si>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</si>
  <si>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</si>
  <si>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</si>
  <si>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</si>
  <si>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</si>
  <si>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</si>
  <si>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</si>
  <si>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</si>
  <si>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</si>
  <si>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</si>
  <si>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</si>
  <si>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</si>
  <si>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</si>
  <si>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</si>
  <si>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</si>
  <si>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</si>
  <si>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</si>
  <si>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</si>
  <si>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</si>
  <si>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</si>
  <si>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</si>
  <si>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</si>
  <si>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</si>
  <si>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</si>
  <si>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</si>
  <si>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</si>
  <si>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</si>
  <si>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</si>
  <si>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</si>
  <si>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</si>
  <si>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</si>
  <si>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</si>
  <si>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</si>
  <si>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</si>
  <si>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</si>
  <si>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</si>
  <si>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</si>
  <si>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</si>
  <si>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</si>
  <si>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</si>
  <si>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</si>
  <si>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</si>
  <si>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</si>
  <si>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</si>
  <si>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</si>
  <si>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</si>
  <si>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</si>
  <si>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</si>
  <si>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</si>
  <si>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</si>
  <si>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</si>
  <si>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</si>
  <si>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</si>
  <si>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</si>
  <si>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</si>
  <si>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</si>
  <si>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</si>
  <si>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</si>
  <si>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</si>
  <si>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</si>
  <si>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</si>
  <si>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</si>
  <si>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</si>
  <si>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</si>
  <si>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</si>
  <si>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</si>
  <si>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</si>
  <si>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Утвержденные бюджетные назначения на 2016 год</t>
  </si>
  <si>
    <t>тыс. руб.</t>
  </si>
  <si>
    <t>Связь и информатика</t>
  </si>
  <si>
    <t>Периодическая печать и издательство</t>
  </si>
  <si>
    <t>Исполнено на 01.04.2016</t>
  </si>
  <si>
    <t>Исполнено на 01.04.2015</t>
  </si>
  <si>
    <t>Отношение исполнения на 01.04.2016 к 01.04.2015</t>
  </si>
  <si>
    <t>% исполнения на 01.04.2016</t>
  </si>
  <si>
    <t>Расходы бюджета - ВСЕГО 
В том числе:</t>
  </si>
  <si>
    <t>Аналитические данные о расходах бюджета района по разделам и подразделам классификации расходов за 1 квартал 2016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</si>
</sst>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#,##0.00&quot;р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11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8.75" customHeight="1">
      <c r="A1" s="22" t="s">
        <v>82</v>
      </c>
      <c r="B1" s="22"/>
      <c r="C1" s="22"/>
      <c r="D1" s="22"/>
      <c r="E1" s="22"/>
      <c r="F1" s="22"/>
    </row>
    <row r="2" spans="1:6" ht="12.75">
      <c r="A2" s="1"/>
      <c r="B2" s="2"/>
      <c r="C2" s="2"/>
      <c r="D2" s="7"/>
      <c r="E2" s="2"/>
      <c r="F2" s="7" t="s">
        <v>74</v>
      </c>
    </row>
    <row r="3" spans="1:6" ht="48.75" customHeight="1">
      <c r="A3" s="3" t="s">
        <v>0</v>
      </c>
      <c r="B3" s="3" t="s">
        <v>73</v>
      </c>
      <c r="C3" s="3" t="s">
        <v>77</v>
      </c>
      <c r="D3" s="8" t="s">
        <v>80</v>
      </c>
      <c r="E3" s="3" t="s">
        <v>78</v>
      </c>
      <c r="F3" s="8" t="s">
        <v>79</v>
      </c>
    </row>
    <row r="4" spans="1:6" ht="13.5" thickBot="1">
      <c r="A4" s="3" t="s">
        <v>1</v>
      </c>
      <c r="B4" s="4">
        <v>2</v>
      </c>
      <c r="C4" s="4">
        <v>3</v>
      </c>
      <c r="D4" s="9">
        <v>4</v>
      </c>
      <c r="E4" s="4">
        <v>5</v>
      </c>
      <c r="F4" s="9">
        <v>6</v>
      </c>
    </row>
    <row r="5" spans="1:6" s="20" customFormat="1" ht="22.5">
      <c r="A5" s="17" t="s">
        <v>81</v>
      </c>
      <c r="B5" s="18">
        <f>B6+B17+B21+B32+B37+B41+B48+B51+B60+B66+B71+B73+B75</f>
        <v>686136.1999999998</v>
      </c>
      <c r="C5" s="18">
        <f>C6+C17+C21+C32+C37+C41+C48+C51+C60+C66+C71+C73+C75</f>
        <v>178121.40000000002</v>
      </c>
      <c r="D5" s="19">
        <f>C5/B5</f>
        <v>0.2596006448865401</v>
      </c>
      <c r="E5" s="18">
        <f>E6+E17+E21+E32+E37+E41+E48+E51+E60+E66+E71+E73+E75</f>
        <v>172903.90000000002</v>
      </c>
      <c r="F5" s="19">
        <f>C5/E5</f>
        <v>1.0301757218894427</v>
      </c>
    </row>
    <row r="6" spans="1:6" s="20" customFormat="1" ht="12.75">
      <c r="A6" s="17" t="s">
        <v>2</v>
      </c>
      <c r="B6" s="18">
        <f>SUM(B7:B14)</f>
        <v>49720.7</v>
      </c>
      <c r="C6" s="18">
        <f>SUM(C7:C14)</f>
        <v>10702.6</v>
      </c>
      <c r="D6" s="19">
        <f aca="true" t="shared" si="0" ref="D6:D69">C6/B6</f>
        <v>0.2152544111406316</v>
      </c>
      <c r="E6" s="18">
        <f>SUM(E7:E14)</f>
        <v>9032.7</v>
      </c>
      <c r="F6" s="19">
        <f aca="true" t="shared" si="1" ref="F6:F69">C6/E6</f>
        <v>1.1848727401552137</v>
      </c>
    </row>
    <row r="7" spans="1:6" ht="45">
      <c r="A7" s="5" t="s">
        <v>3</v>
      </c>
      <c r="B7" s="10">
        <v>1766</v>
      </c>
      <c r="C7" s="10">
        <v>492.1</v>
      </c>
      <c r="D7" s="11">
        <f t="shared" si="0"/>
        <v>0.2786523216308041</v>
      </c>
      <c r="E7" s="10">
        <v>438.6</v>
      </c>
      <c r="F7" s="11">
        <f t="shared" si="1"/>
        <v>1.1219790241678067</v>
      </c>
    </row>
    <row r="8" spans="1:6" ht="45">
      <c r="A8" s="5" t="s">
        <v>3</v>
      </c>
      <c r="B8" s="10">
        <v>1464.7</v>
      </c>
      <c r="C8" s="10">
        <v>308</v>
      </c>
      <c r="D8" s="11">
        <v>0</v>
      </c>
      <c r="E8" s="10">
        <v>2.8</v>
      </c>
      <c r="F8" s="11">
        <f t="shared" si="1"/>
        <v>110</v>
      </c>
    </row>
    <row r="9" spans="1:6" ht="45">
      <c r="A9" s="5" t="s">
        <v>4</v>
      </c>
      <c r="B9" s="10">
        <v>32103.7</v>
      </c>
      <c r="C9" s="10">
        <v>7042.2</v>
      </c>
      <c r="D9" s="11">
        <v>0</v>
      </c>
      <c r="E9" s="10">
        <v>5705.6</v>
      </c>
      <c r="F9" s="11">
        <f t="shared" si="1"/>
        <v>1.2342610768367919</v>
      </c>
    </row>
    <row r="10" spans="1:6" ht="12.75">
      <c r="A10" s="5" t="s">
        <v>5</v>
      </c>
      <c r="B10" s="10">
        <v>18.7</v>
      </c>
      <c r="C10" s="10">
        <v>0</v>
      </c>
      <c r="D10" s="11">
        <f t="shared" si="0"/>
        <v>0</v>
      </c>
      <c r="E10" s="10">
        <v>0</v>
      </c>
      <c r="F10" s="11">
        <v>0</v>
      </c>
    </row>
    <row r="11" spans="1:6" ht="33.75">
      <c r="A11" s="5" t="s">
        <v>6</v>
      </c>
      <c r="B11" s="10">
        <v>8088.1</v>
      </c>
      <c r="C11" s="10">
        <v>1623.7</v>
      </c>
      <c r="D11" s="11">
        <f t="shared" si="0"/>
        <v>0.2007517216651624</v>
      </c>
      <c r="E11" s="10">
        <v>1570.6</v>
      </c>
      <c r="F11" s="11">
        <f t="shared" si="1"/>
        <v>1.0338087355150898</v>
      </c>
    </row>
    <row r="12" spans="1:6" ht="12.75" hidden="1">
      <c r="A12" s="5" t="s">
        <v>7</v>
      </c>
      <c r="B12" s="10">
        <v>0</v>
      </c>
      <c r="C12" s="10">
        <v>0</v>
      </c>
      <c r="D12" s="21">
        <v>0</v>
      </c>
      <c r="E12" s="10">
        <v>0</v>
      </c>
      <c r="F12" s="11" t="e">
        <f t="shared" si="1"/>
        <v>#DIV/0!</v>
      </c>
    </row>
    <row r="13" spans="1:6" ht="12.75">
      <c r="A13" s="5" t="s">
        <v>8</v>
      </c>
      <c r="B13" s="10">
        <v>100</v>
      </c>
      <c r="C13" s="10">
        <v>0.9</v>
      </c>
      <c r="D13" s="11">
        <f t="shared" si="0"/>
        <v>0.009000000000000001</v>
      </c>
      <c r="E13" s="10">
        <v>0</v>
      </c>
      <c r="F13" s="11">
        <v>0</v>
      </c>
    </row>
    <row r="14" spans="1:6" ht="12.75">
      <c r="A14" s="5" t="s">
        <v>9</v>
      </c>
      <c r="B14" s="10">
        <v>6179.5</v>
      </c>
      <c r="C14" s="10">
        <v>1235.7</v>
      </c>
      <c r="D14" s="11">
        <f t="shared" si="0"/>
        <v>0.19996763492191927</v>
      </c>
      <c r="E14" s="10">
        <v>1315.1</v>
      </c>
      <c r="F14" s="11">
        <f t="shared" si="1"/>
        <v>0.9396243631662993</v>
      </c>
    </row>
    <row r="15" spans="1:6" ht="12.75" hidden="1">
      <c r="A15" s="5" t="s">
        <v>10</v>
      </c>
      <c r="B15" s="10"/>
      <c r="C15" s="10"/>
      <c r="D15" s="11" t="e">
        <f t="shared" si="0"/>
        <v>#DIV/0!</v>
      </c>
      <c r="E15" s="10"/>
      <c r="F15" s="11" t="e">
        <f t="shared" si="1"/>
        <v>#DIV/0!</v>
      </c>
    </row>
    <row r="16" spans="1:6" ht="12.75" hidden="1">
      <c r="A16" s="5" t="s">
        <v>11</v>
      </c>
      <c r="B16" s="10"/>
      <c r="C16" s="10"/>
      <c r="D16" s="11" t="e">
        <f t="shared" si="0"/>
        <v>#DIV/0!</v>
      </c>
      <c r="E16" s="10"/>
      <c r="F16" s="11" t="e">
        <f t="shared" si="1"/>
        <v>#DIV/0!</v>
      </c>
    </row>
    <row r="17" spans="1:6" s="20" customFormat="1" ht="22.5">
      <c r="A17" s="17" t="s">
        <v>12</v>
      </c>
      <c r="B17" s="18">
        <f>SUM(B18:B20)</f>
        <v>1054.1</v>
      </c>
      <c r="C17" s="18">
        <f>SUM(C18:C20)</f>
        <v>190</v>
      </c>
      <c r="D17" s="19">
        <f t="shared" si="0"/>
        <v>0.1802485532681909</v>
      </c>
      <c r="E17" s="18">
        <f>SUM(E18:E20)</f>
        <v>192</v>
      </c>
      <c r="F17" s="19">
        <f t="shared" si="1"/>
        <v>0.9895833333333334</v>
      </c>
    </row>
    <row r="18" spans="1:6" ht="33.75">
      <c r="A18" s="5" t="s">
        <v>13</v>
      </c>
      <c r="B18" s="10">
        <v>1054.1</v>
      </c>
      <c r="C18" s="10">
        <v>190</v>
      </c>
      <c r="D18" s="11">
        <f t="shared" si="0"/>
        <v>0.1802485532681909</v>
      </c>
      <c r="E18" s="10">
        <v>0</v>
      </c>
      <c r="F18" s="11">
        <v>0</v>
      </c>
    </row>
    <row r="19" spans="1:6" ht="12.75" hidden="1">
      <c r="A19" s="5" t="s">
        <v>14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15</v>
      </c>
      <c r="B20" s="10">
        <v>0</v>
      </c>
      <c r="C20" s="10">
        <v>0</v>
      </c>
      <c r="D20" s="11">
        <v>0</v>
      </c>
      <c r="E20" s="10">
        <v>192</v>
      </c>
      <c r="F20" s="11">
        <f t="shared" si="1"/>
        <v>0</v>
      </c>
    </row>
    <row r="21" spans="1:6" s="20" customFormat="1" ht="12.75">
      <c r="A21" s="17" t="s">
        <v>16</v>
      </c>
      <c r="B21" s="18">
        <f>SUM(B28:B31)</f>
        <v>35817.2</v>
      </c>
      <c r="C21" s="18">
        <f>SUM(C28:C31)</f>
        <v>2620.6000000000004</v>
      </c>
      <c r="D21" s="19">
        <f t="shared" si="0"/>
        <v>0.07316596495538458</v>
      </c>
      <c r="E21" s="18">
        <f>SUM(E28:E31)</f>
        <v>3198.7</v>
      </c>
      <c r="F21" s="19">
        <f t="shared" si="1"/>
        <v>0.8192703285709821</v>
      </c>
    </row>
    <row r="22" spans="1:6" ht="12.75" hidden="1">
      <c r="A22" s="5" t="s">
        <v>17</v>
      </c>
      <c r="B22" s="10"/>
      <c r="C22" s="10"/>
      <c r="D22" s="11" t="e">
        <f t="shared" si="0"/>
        <v>#DIV/0!</v>
      </c>
      <c r="E22" s="10"/>
      <c r="F22" s="11" t="e">
        <f t="shared" si="1"/>
        <v>#DIV/0!</v>
      </c>
    </row>
    <row r="23" spans="1:6" ht="12.75" hidden="1">
      <c r="A23" s="5" t="s">
        <v>18</v>
      </c>
      <c r="B23" s="10"/>
      <c r="C23" s="10"/>
      <c r="D23" s="11" t="e">
        <f t="shared" si="0"/>
        <v>#DIV/0!</v>
      </c>
      <c r="E23" s="10"/>
      <c r="F23" s="11" t="e">
        <f t="shared" si="1"/>
        <v>#DIV/0!</v>
      </c>
    </row>
    <row r="24" spans="1:6" ht="12.75" hidden="1">
      <c r="A24" s="5" t="s">
        <v>19</v>
      </c>
      <c r="B24" s="10"/>
      <c r="C24" s="10"/>
      <c r="D24" s="11" t="e">
        <f t="shared" si="0"/>
        <v>#DIV/0!</v>
      </c>
      <c r="E24" s="10"/>
      <c r="F24" s="11" t="e">
        <f t="shared" si="1"/>
        <v>#DIV/0!</v>
      </c>
    </row>
    <row r="25" spans="1:6" ht="12.75" hidden="1">
      <c r="A25" s="5" t="s">
        <v>20</v>
      </c>
      <c r="B25" s="10"/>
      <c r="C25" s="10"/>
      <c r="D25" s="11" t="e">
        <f t="shared" si="0"/>
        <v>#DIV/0!</v>
      </c>
      <c r="E25" s="10"/>
      <c r="F25" s="11" t="e">
        <f t="shared" si="1"/>
        <v>#DIV/0!</v>
      </c>
    </row>
    <row r="26" spans="1:6" ht="12.75" hidden="1">
      <c r="A26" s="5" t="s">
        <v>21</v>
      </c>
      <c r="B26" s="10"/>
      <c r="C26" s="10"/>
      <c r="D26" s="11" t="e">
        <f t="shared" si="0"/>
        <v>#DIV/0!</v>
      </c>
      <c r="E26" s="10"/>
      <c r="F26" s="11" t="e">
        <f t="shared" si="1"/>
        <v>#DIV/0!</v>
      </c>
    </row>
    <row r="27" spans="1:6" ht="12.75" hidden="1">
      <c r="A27" s="5" t="s">
        <v>22</v>
      </c>
      <c r="B27" s="10"/>
      <c r="C27" s="10"/>
      <c r="D27" s="11" t="e">
        <f t="shared" si="0"/>
        <v>#DIV/0!</v>
      </c>
      <c r="E27" s="10"/>
      <c r="F27" s="11" t="e">
        <f t="shared" si="1"/>
        <v>#DIV/0!</v>
      </c>
    </row>
    <row r="28" spans="1:6" ht="12.75">
      <c r="A28" s="5" t="s">
        <v>23</v>
      </c>
      <c r="B28" s="10">
        <v>600</v>
      </c>
      <c r="C28" s="10">
        <v>200</v>
      </c>
      <c r="D28" s="11">
        <f t="shared" si="0"/>
        <v>0.3333333333333333</v>
      </c>
      <c r="E28" s="10">
        <v>200</v>
      </c>
      <c r="F28" s="11">
        <f t="shared" si="1"/>
        <v>1</v>
      </c>
    </row>
    <row r="29" spans="1:6" ht="12.75">
      <c r="A29" s="5" t="s">
        <v>24</v>
      </c>
      <c r="B29" s="10">
        <v>25000.6</v>
      </c>
      <c r="C29" s="10">
        <v>440.7</v>
      </c>
      <c r="D29" s="11">
        <f t="shared" si="0"/>
        <v>0.017627576938153484</v>
      </c>
      <c r="E29" s="10">
        <v>1444.9</v>
      </c>
      <c r="F29" s="11">
        <f t="shared" si="1"/>
        <v>0.3050038064917987</v>
      </c>
    </row>
    <row r="30" spans="1:6" ht="12.75">
      <c r="A30" s="5" t="s">
        <v>75</v>
      </c>
      <c r="B30" s="10">
        <v>1398</v>
      </c>
      <c r="C30" s="10">
        <v>397.2</v>
      </c>
      <c r="D30" s="11">
        <f t="shared" si="0"/>
        <v>0.28412017167381975</v>
      </c>
      <c r="E30" s="10">
        <v>372</v>
      </c>
      <c r="F30" s="11">
        <f t="shared" si="1"/>
        <v>1.0677419354838709</v>
      </c>
    </row>
    <row r="31" spans="1:6" ht="12.75">
      <c r="A31" s="5" t="s">
        <v>25</v>
      </c>
      <c r="B31" s="10">
        <v>8818.6</v>
      </c>
      <c r="C31" s="10">
        <v>1582.7</v>
      </c>
      <c r="D31" s="11">
        <f t="shared" si="0"/>
        <v>0.17947293221146213</v>
      </c>
      <c r="E31" s="10">
        <v>1181.8</v>
      </c>
      <c r="F31" s="11">
        <f t="shared" si="1"/>
        <v>1.3392282958199357</v>
      </c>
    </row>
    <row r="32" spans="1:6" s="20" customFormat="1" ht="12.75">
      <c r="A32" s="17" t="s">
        <v>26</v>
      </c>
      <c r="B32" s="18">
        <f>SUM(B33:B34)</f>
        <v>66594.5</v>
      </c>
      <c r="C32" s="18">
        <f>SUM(C33:C34)</f>
        <v>9556</v>
      </c>
      <c r="D32" s="19">
        <f t="shared" si="0"/>
        <v>0.14349533369872888</v>
      </c>
      <c r="E32" s="18">
        <f>SUM(E33:E34)</f>
        <v>0.6</v>
      </c>
      <c r="F32" s="19">
        <f t="shared" si="1"/>
        <v>15926.666666666668</v>
      </c>
    </row>
    <row r="33" spans="1:6" ht="12.75">
      <c r="A33" s="5" t="s">
        <v>27</v>
      </c>
      <c r="B33" s="10">
        <v>63434.5</v>
      </c>
      <c r="C33" s="10">
        <v>9556</v>
      </c>
      <c r="D33" s="11">
        <f t="shared" si="0"/>
        <v>0.15064357723320906</v>
      </c>
      <c r="E33" s="10">
        <v>0.6</v>
      </c>
      <c r="F33" s="11">
        <f t="shared" si="1"/>
        <v>15926.666666666668</v>
      </c>
    </row>
    <row r="34" spans="1:6" ht="12.75">
      <c r="A34" s="5" t="s">
        <v>28</v>
      </c>
      <c r="B34" s="10">
        <v>3160</v>
      </c>
      <c r="C34" s="10">
        <v>0</v>
      </c>
      <c r="D34" s="11">
        <f t="shared" si="0"/>
        <v>0</v>
      </c>
      <c r="E34" s="10">
        <v>0</v>
      </c>
      <c r="F34" s="11">
        <v>0</v>
      </c>
    </row>
    <row r="35" spans="1:6" ht="12.75" hidden="1">
      <c r="A35" s="5" t="s">
        <v>29</v>
      </c>
      <c r="B35" s="10"/>
      <c r="C35" s="10"/>
      <c r="D35" s="11" t="e">
        <f t="shared" si="0"/>
        <v>#DIV/0!</v>
      </c>
      <c r="E35" s="10"/>
      <c r="F35" s="11"/>
    </row>
    <row r="36" spans="1:6" ht="22.5" hidden="1">
      <c r="A36" s="5" t="s">
        <v>30</v>
      </c>
      <c r="B36" s="10"/>
      <c r="C36" s="10"/>
      <c r="D36" s="11" t="e">
        <f t="shared" si="0"/>
        <v>#DIV/0!</v>
      </c>
      <c r="E36" s="10"/>
      <c r="F36" s="11" t="e">
        <f t="shared" si="1"/>
        <v>#DIV/0!</v>
      </c>
    </row>
    <row r="37" spans="1:6" s="20" customFormat="1" ht="12.75">
      <c r="A37" s="17" t="s">
        <v>31</v>
      </c>
      <c r="B37" s="18">
        <f>SUM(B40)</f>
        <v>680</v>
      </c>
      <c r="C37" s="18">
        <f>SUM(C40)</f>
        <v>0</v>
      </c>
      <c r="D37" s="19">
        <f t="shared" si="0"/>
        <v>0</v>
      </c>
      <c r="E37" s="18">
        <f>SUM(E40)</f>
        <v>0</v>
      </c>
      <c r="F37" s="19">
        <v>0</v>
      </c>
    </row>
    <row r="38" spans="1:6" ht="22.5" hidden="1">
      <c r="A38" s="5" t="s">
        <v>32</v>
      </c>
      <c r="B38" s="10"/>
      <c r="C38" s="10"/>
      <c r="D38" s="11" t="e">
        <f t="shared" si="0"/>
        <v>#DIV/0!</v>
      </c>
      <c r="E38" s="10"/>
      <c r="F38" s="11" t="e">
        <f t="shared" si="1"/>
        <v>#DIV/0!</v>
      </c>
    </row>
    <row r="39" spans="1:6" ht="22.5" hidden="1">
      <c r="A39" s="5" t="s">
        <v>71</v>
      </c>
      <c r="B39" s="10"/>
      <c r="C39" s="10"/>
      <c r="D39" s="11" t="e">
        <f t="shared" si="0"/>
        <v>#DIV/0!</v>
      </c>
      <c r="E39" s="10"/>
      <c r="F39" s="11"/>
    </row>
    <row r="40" spans="1:6" ht="12.75">
      <c r="A40" s="5" t="s">
        <v>33</v>
      </c>
      <c r="B40" s="10">
        <v>680</v>
      </c>
      <c r="C40" s="10">
        <v>0</v>
      </c>
      <c r="D40" s="11">
        <f t="shared" si="0"/>
        <v>0</v>
      </c>
      <c r="E40" s="10">
        <v>0</v>
      </c>
      <c r="F40" s="11">
        <v>0</v>
      </c>
    </row>
    <row r="41" spans="1:6" s="20" customFormat="1" ht="12.75">
      <c r="A41" s="17" t="s">
        <v>34</v>
      </c>
      <c r="B41" s="18">
        <f>SUM(B42:B47)</f>
        <v>374396.89999999997</v>
      </c>
      <c r="C41" s="18">
        <f>SUM(C42:C47)</f>
        <v>95113.8</v>
      </c>
      <c r="D41" s="19">
        <f t="shared" si="0"/>
        <v>0.254045372704742</v>
      </c>
      <c r="E41" s="18">
        <f>SUM(E42:E47)</f>
        <v>90679.09999999999</v>
      </c>
      <c r="F41" s="19">
        <f t="shared" si="1"/>
        <v>1.0489054258368247</v>
      </c>
    </row>
    <row r="42" spans="1:6" ht="12.75">
      <c r="A42" s="5" t="s">
        <v>35</v>
      </c>
      <c r="B42" s="10">
        <v>118228</v>
      </c>
      <c r="C42" s="10">
        <v>27677</v>
      </c>
      <c r="D42" s="11">
        <f t="shared" si="0"/>
        <v>0.2340985215008289</v>
      </c>
      <c r="E42" s="10">
        <v>24513.1</v>
      </c>
      <c r="F42" s="11">
        <f t="shared" si="1"/>
        <v>1.1290697626983124</v>
      </c>
    </row>
    <row r="43" spans="1:6" ht="12.75">
      <c r="A43" s="5" t="s">
        <v>36</v>
      </c>
      <c r="B43" s="10">
        <v>234072</v>
      </c>
      <c r="C43" s="10">
        <v>62495</v>
      </c>
      <c r="D43" s="11">
        <f t="shared" si="0"/>
        <v>0.26699049864998803</v>
      </c>
      <c r="E43" s="10">
        <v>62640.8</v>
      </c>
      <c r="F43" s="11">
        <f t="shared" si="1"/>
        <v>0.9976724435192398</v>
      </c>
    </row>
    <row r="44" spans="1:6" ht="12.75" hidden="1">
      <c r="A44" s="5" t="s">
        <v>37</v>
      </c>
      <c r="B44" s="10"/>
      <c r="C44" s="10"/>
      <c r="D44" s="11" t="e">
        <f t="shared" si="0"/>
        <v>#DIV/0!</v>
      </c>
      <c r="E44" s="10"/>
      <c r="F44" s="11" t="e">
        <f t="shared" si="1"/>
        <v>#DIV/0!</v>
      </c>
    </row>
    <row r="45" spans="1:6" ht="22.5" hidden="1">
      <c r="A45" s="5" t="s">
        <v>38</v>
      </c>
      <c r="B45" s="10"/>
      <c r="C45" s="10"/>
      <c r="D45" s="11" t="e">
        <f t="shared" si="0"/>
        <v>#DIV/0!</v>
      </c>
      <c r="E45" s="10"/>
      <c r="F45" s="11" t="e">
        <f t="shared" si="1"/>
        <v>#DIV/0!</v>
      </c>
    </row>
    <row r="46" spans="1:6" ht="12.75">
      <c r="A46" s="5" t="s">
        <v>39</v>
      </c>
      <c r="B46" s="10">
        <v>2510.6</v>
      </c>
      <c r="C46" s="10">
        <v>89.2</v>
      </c>
      <c r="D46" s="11">
        <f t="shared" si="0"/>
        <v>0.03552935553254202</v>
      </c>
      <c r="E46" s="10">
        <v>83.8</v>
      </c>
      <c r="F46" s="11">
        <f t="shared" si="1"/>
        <v>1.064439140811456</v>
      </c>
    </row>
    <row r="47" spans="1:6" ht="12.75">
      <c r="A47" s="5" t="s">
        <v>40</v>
      </c>
      <c r="B47" s="10">
        <v>19586.3</v>
      </c>
      <c r="C47" s="10">
        <v>4852.6</v>
      </c>
      <c r="D47" s="11">
        <f t="shared" si="0"/>
        <v>0.24775480820777793</v>
      </c>
      <c r="E47" s="10">
        <v>3441.4</v>
      </c>
      <c r="F47" s="11">
        <f t="shared" si="1"/>
        <v>1.41006567094787</v>
      </c>
    </row>
    <row r="48" spans="1:6" s="20" customFormat="1" ht="12.75">
      <c r="A48" s="17" t="s">
        <v>41</v>
      </c>
      <c r="B48" s="18">
        <f>SUM(B49:B50)</f>
        <v>26839.4</v>
      </c>
      <c r="C48" s="18">
        <f>SUM(C49:C50)</f>
        <v>7520.1</v>
      </c>
      <c r="D48" s="19">
        <f t="shared" si="0"/>
        <v>0.28018882687392416</v>
      </c>
      <c r="E48" s="18">
        <f>SUM(E49:E50)</f>
        <v>7299.099999999999</v>
      </c>
      <c r="F48" s="19">
        <f t="shared" si="1"/>
        <v>1.0302777054705377</v>
      </c>
    </row>
    <row r="49" spans="1:6" ht="12.75">
      <c r="A49" s="5" t="s">
        <v>42</v>
      </c>
      <c r="B49" s="10">
        <v>22124</v>
      </c>
      <c r="C49" s="10">
        <v>6239.7</v>
      </c>
      <c r="D49" s="11">
        <f t="shared" si="0"/>
        <v>0.28203308624118606</v>
      </c>
      <c r="E49" s="10">
        <v>6336.7</v>
      </c>
      <c r="F49" s="11">
        <f t="shared" si="1"/>
        <v>0.9846923477519844</v>
      </c>
    </row>
    <row r="50" spans="1:6" ht="12.75">
      <c r="A50" s="5" t="s">
        <v>43</v>
      </c>
      <c r="B50" s="10">
        <v>4715.4</v>
      </c>
      <c r="C50" s="10">
        <v>1280.4</v>
      </c>
      <c r="D50" s="11">
        <f t="shared" si="0"/>
        <v>0.271535818806464</v>
      </c>
      <c r="E50" s="10">
        <v>962.4</v>
      </c>
      <c r="F50" s="11">
        <f t="shared" si="1"/>
        <v>1.330423940149626</v>
      </c>
    </row>
    <row r="51" spans="1:6" s="20" customFormat="1" ht="12.75">
      <c r="A51" s="17" t="s">
        <v>44</v>
      </c>
      <c r="B51" s="18">
        <f>SUM(B58:B59)</f>
        <v>285.7</v>
      </c>
      <c r="C51" s="18">
        <f>SUM(C58:C59)</f>
        <v>60.6</v>
      </c>
      <c r="D51" s="19">
        <f t="shared" si="0"/>
        <v>0.21211060553027652</v>
      </c>
      <c r="E51" s="18">
        <f>SUM(E58:E59)</f>
        <v>0</v>
      </c>
      <c r="F51" s="19">
        <v>0</v>
      </c>
    </row>
    <row r="52" spans="1:6" ht="12.75" hidden="1">
      <c r="A52" s="5" t="s">
        <v>45</v>
      </c>
      <c r="B52" s="10"/>
      <c r="C52" s="10"/>
      <c r="D52" s="11" t="e">
        <f t="shared" si="0"/>
        <v>#DIV/0!</v>
      </c>
      <c r="E52" s="10"/>
      <c r="F52" s="11" t="e">
        <f t="shared" si="1"/>
        <v>#DIV/0!</v>
      </c>
    </row>
    <row r="53" spans="1:6" ht="12.75" hidden="1">
      <c r="A53" s="5" t="s">
        <v>46</v>
      </c>
      <c r="B53" s="10"/>
      <c r="C53" s="10"/>
      <c r="D53" s="11" t="e">
        <f t="shared" si="0"/>
        <v>#DIV/0!</v>
      </c>
      <c r="E53" s="10"/>
      <c r="F53" s="11" t="e">
        <f t="shared" si="1"/>
        <v>#DIV/0!</v>
      </c>
    </row>
    <row r="54" spans="1:6" ht="22.5" hidden="1">
      <c r="A54" s="5" t="s">
        <v>47</v>
      </c>
      <c r="B54" s="10"/>
      <c r="C54" s="10"/>
      <c r="D54" s="11" t="e">
        <f t="shared" si="0"/>
        <v>#DIV/0!</v>
      </c>
      <c r="E54" s="10"/>
      <c r="F54" s="11" t="e">
        <f t="shared" si="1"/>
        <v>#DIV/0!</v>
      </c>
    </row>
    <row r="55" spans="1:6" ht="12.75" hidden="1">
      <c r="A55" s="5" t="s">
        <v>48</v>
      </c>
      <c r="B55" s="10"/>
      <c r="C55" s="10"/>
      <c r="D55" s="11" t="e">
        <f t="shared" si="0"/>
        <v>#DIV/0!</v>
      </c>
      <c r="E55" s="10"/>
      <c r="F55" s="11" t="e">
        <f t="shared" si="1"/>
        <v>#DIV/0!</v>
      </c>
    </row>
    <row r="56" spans="1:6" ht="12.75" hidden="1">
      <c r="A56" s="5" t="s">
        <v>49</v>
      </c>
      <c r="B56" s="10"/>
      <c r="C56" s="10"/>
      <c r="D56" s="11" t="e">
        <f t="shared" si="0"/>
        <v>#DIV/0!</v>
      </c>
      <c r="E56" s="10"/>
      <c r="F56" s="11" t="e">
        <f t="shared" si="1"/>
        <v>#DIV/0!</v>
      </c>
    </row>
    <row r="57" spans="1:6" ht="22.5" hidden="1">
      <c r="A57" s="5" t="s">
        <v>50</v>
      </c>
      <c r="B57" s="10"/>
      <c r="C57" s="10"/>
      <c r="D57" s="11" t="e">
        <f t="shared" si="0"/>
        <v>#DIV/0!</v>
      </c>
      <c r="E57" s="10"/>
      <c r="F57" s="11" t="e">
        <f t="shared" si="1"/>
        <v>#DIV/0!</v>
      </c>
    </row>
    <row r="58" spans="1:6" ht="12.75">
      <c r="A58" s="5" t="s">
        <v>51</v>
      </c>
      <c r="B58" s="10">
        <v>285.7</v>
      </c>
      <c r="C58" s="10">
        <v>60.6</v>
      </c>
      <c r="D58" s="11">
        <f t="shared" si="0"/>
        <v>0.21211060553027652</v>
      </c>
      <c r="E58" s="10">
        <v>0</v>
      </c>
      <c r="F58" s="11">
        <v>0</v>
      </c>
    </row>
    <row r="59" spans="1:6" ht="12.75" hidden="1">
      <c r="A59" s="5" t="s">
        <v>52</v>
      </c>
      <c r="B59" s="10">
        <v>0</v>
      </c>
      <c r="C59" s="10">
        <v>0</v>
      </c>
      <c r="D59" s="11">
        <v>0</v>
      </c>
      <c r="E59" s="10">
        <v>0</v>
      </c>
      <c r="F59" s="11" t="e">
        <f t="shared" si="1"/>
        <v>#DIV/0!</v>
      </c>
    </row>
    <row r="60" spans="1:6" s="20" customFormat="1" ht="12.75">
      <c r="A60" s="17" t="s">
        <v>53</v>
      </c>
      <c r="B60" s="18">
        <f>SUM(B61:B65)</f>
        <v>63274.8</v>
      </c>
      <c r="C60" s="18">
        <f>SUM(C61:C65)</f>
        <v>39378</v>
      </c>
      <c r="D60" s="19">
        <f t="shared" si="0"/>
        <v>0.6223330615031576</v>
      </c>
      <c r="E60" s="18">
        <f>SUM(E61:E65)</f>
        <v>54665.5</v>
      </c>
      <c r="F60" s="19">
        <f t="shared" si="1"/>
        <v>0.7203446415014955</v>
      </c>
    </row>
    <row r="61" spans="1:6" ht="12.75">
      <c r="A61" s="5" t="s">
        <v>54</v>
      </c>
      <c r="B61" s="10">
        <v>4547.6</v>
      </c>
      <c r="C61" s="10">
        <v>1589.3</v>
      </c>
      <c r="D61" s="11">
        <f t="shared" si="0"/>
        <v>0.34948104494678506</v>
      </c>
      <c r="E61" s="10">
        <v>1528.7</v>
      </c>
      <c r="F61" s="11">
        <f t="shared" si="1"/>
        <v>1.0396415254791653</v>
      </c>
    </row>
    <row r="62" spans="1:6" ht="12.75">
      <c r="A62" s="5" t="s">
        <v>55</v>
      </c>
      <c r="B62" s="10">
        <v>0</v>
      </c>
      <c r="C62" s="10">
        <v>0</v>
      </c>
      <c r="D62" s="11">
        <v>0</v>
      </c>
      <c r="E62" s="10">
        <v>6558.3</v>
      </c>
      <c r="F62" s="11">
        <f t="shared" si="1"/>
        <v>0</v>
      </c>
    </row>
    <row r="63" spans="1:6" ht="12.75">
      <c r="A63" s="5" t="s">
        <v>56</v>
      </c>
      <c r="B63" s="10">
        <v>38910.2</v>
      </c>
      <c r="C63" s="10">
        <v>24945.9</v>
      </c>
      <c r="D63" s="11">
        <f t="shared" si="0"/>
        <v>0.6411146691612997</v>
      </c>
      <c r="E63" s="10">
        <v>30186.6</v>
      </c>
      <c r="F63" s="11">
        <f t="shared" si="1"/>
        <v>0.8263898551012702</v>
      </c>
    </row>
    <row r="64" spans="1:6" ht="12.75">
      <c r="A64" s="5" t="s">
        <v>57</v>
      </c>
      <c r="B64" s="10">
        <v>15821.7</v>
      </c>
      <c r="C64" s="10">
        <v>10593.3</v>
      </c>
      <c r="D64" s="11">
        <f t="shared" si="0"/>
        <v>0.6695424638313202</v>
      </c>
      <c r="E64" s="10">
        <v>13706</v>
      </c>
      <c r="F64" s="11">
        <f t="shared" si="1"/>
        <v>0.7728950824456442</v>
      </c>
    </row>
    <row r="65" spans="1:6" ht="12.75">
      <c r="A65" s="5" t="s">
        <v>58</v>
      </c>
      <c r="B65" s="10">
        <v>3995.3</v>
      </c>
      <c r="C65" s="10">
        <v>2249.5</v>
      </c>
      <c r="D65" s="11">
        <f t="shared" si="0"/>
        <v>0.5630365679673617</v>
      </c>
      <c r="E65" s="10">
        <v>2685.9</v>
      </c>
      <c r="F65" s="11">
        <f t="shared" si="1"/>
        <v>0.8375218734874715</v>
      </c>
    </row>
    <row r="66" spans="1:6" s="20" customFormat="1" ht="12.75">
      <c r="A66" s="17" t="s">
        <v>59</v>
      </c>
      <c r="B66" s="18">
        <f>SUM(B67:B68)</f>
        <v>23898.7</v>
      </c>
      <c r="C66" s="18">
        <f>SUM(C67:C68)</f>
        <v>5156.7</v>
      </c>
      <c r="D66" s="19">
        <f t="shared" si="0"/>
        <v>0.2157732428960571</v>
      </c>
      <c r="E66" s="18">
        <f>SUM(E67:E68)</f>
        <v>4327.5</v>
      </c>
      <c r="F66" s="19">
        <f t="shared" si="1"/>
        <v>1.1916117850953205</v>
      </c>
    </row>
    <row r="67" spans="1:6" ht="12.75">
      <c r="A67" s="5" t="s">
        <v>60</v>
      </c>
      <c r="B67" s="10">
        <v>22890</v>
      </c>
      <c r="C67" s="10">
        <v>5076.7</v>
      </c>
      <c r="D67" s="11">
        <f t="shared" si="0"/>
        <v>0.22178680646570553</v>
      </c>
      <c r="E67" s="10">
        <v>4271.4</v>
      </c>
      <c r="F67" s="11">
        <f t="shared" si="1"/>
        <v>1.1885330336657771</v>
      </c>
    </row>
    <row r="68" spans="1:6" ht="12.75">
      <c r="A68" s="5" t="s">
        <v>61</v>
      </c>
      <c r="B68" s="10">
        <v>1008.7</v>
      </c>
      <c r="C68" s="10">
        <v>80</v>
      </c>
      <c r="D68" s="11">
        <f t="shared" si="0"/>
        <v>0.0793100029741251</v>
      </c>
      <c r="E68" s="10">
        <v>56.1</v>
      </c>
      <c r="F68" s="11">
        <f t="shared" si="1"/>
        <v>1.4260249554367201</v>
      </c>
    </row>
    <row r="69" spans="1:6" ht="12.75" hidden="1">
      <c r="A69" s="5" t="s">
        <v>62</v>
      </c>
      <c r="B69" s="10"/>
      <c r="C69" s="10"/>
      <c r="D69" s="11" t="e">
        <f t="shared" si="0"/>
        <v>#DIV/0!</v>
      </c>
      <c r="E69" s="10"/>
      <c r="F69" s="11" t="e">
        <f t="shared" si="1"/>
        <v>#DIV/0!</v>
      </c>
    </row>
    <row r="70" spans="1:6" ht="22.5" hidden="1">
      <c r="A70" s="5" t="s">
        <v>63</v>
      </c>
      <c r="B70" s="10"/>
      <c r="C70" s="10"/>
      <c r="D70" s="11" t="e">
        <f aca="true" t="shared" si="2" ref="D70:D78">C70/B70</f>
        <v>#DIV/0!</v>
      </c>
      <c r="E70" s="10"/>
      <c r="F70" s="11" t="e">
        <f aca="true" t="shared" si="3" ref="F70:F78">C70/E70</f>
        <v>#DIV/0!</v>
      </c>
    </row>
    <row r="71" spans="1:6" s="20" customFormat="1" ht="12.75">
      <c r="A71" s="17" t="s">
        <v>64</v>
      </c>
      <c r="B71" s="18">
        <f>SUM(B72)</f>
        <v>1000</v>
      </c>
      <c r="C71" s="18">
        <f>SUM(C72)</f>
        <v>255</v>
      </c>
      <c r="D71" s="19">
        <f t="shared" si="2"/>
        <v>0.255</v>
      </c>
      <c r="E71" s="18">
        <f>SUM(E72)</f>
        <v>250</v>
      </c>
      <c r="F71" s="19">
        <f t="shared" si="3"/>
        <v>1.02</v>
      </c>
    </row>
    <row r="72" spans="1:6" ht="12.75">
      <c r="A72" s="5" t="s">
        <v>76</v>
      </c>
      <c r="B72" s="10">
        <v>1000</v>
      </c>
      <c r="C72" s="10">
        <v>255</v>
      </c>
      <c r="D72" s="11">
        <f t="shared" si="2"/>
        <v>0.255</v>
      </c>
      <c r="E72" s="10">
        <v>250</v>
      </c>
      <c r="F72" s="11">
        <f t="shared" si="3"/>
        <v>1.02</v>
      </c>
    </row>
    <row r="73" spans="1:6" s="20" customFormat="1" ht="22.5">
      <c r="A73" s="17" t="s">
        <v>65</v>
      </c>
      <c r="B73" s="18">
        <f>SUM(B74)</f>
        <v>2319.5</v>
      </c>
      <c r="C73" s="18">
        <f>SUM(C74)</f>
        <v>0</v>
      </c>
      <c r="D73" s="19">
        <f t="shared" si="2"/>
        <v>0</v>
      </c>
      <c r="E73" s="18">
        <f>SUM(E74)</f>
        <v>95.2</v>
      </c>
      <c r="F73" s="19">
        <f t="shared" si="3"/>
        <v>0</v>
      </c>
    </row>
    <row r="74" spans="1:6" ht="22.5">
      <c r="A74" s="5" t="s">
        <v>66</v>
      </c>
      <c r="B74" s="10">
        <v>2319.5</v>
      </c>
      <c r="C74" s="10">
        <v>0</v>
      </c>
      <c r="D74" s="11">
        <f t="shared" si="2"/>
        <v>0</v>
      </c>
      <c r="E74" s="10">
        <v>95.2</v>
      </c>
      <c r="F74" s="11">
        <f t="shared" si="3"/>
        <v>0</v>
      </c>
    </row>
    <row r="75" spans="1:6" s="20" customFormat="1" ht="33.75">
      <c r="A75" s="17" t="s">
        <v>72</v>
      </c>
      <c r="B75" s="18">
        <f>SUM(B76:B77)</f>
        <v>40254.7</v>
      </c>
      <c r="C75" s="18">
        <f>SUM(C76:C77)</f>
        <v>7568</v>
      </c>
      <c r="D75" s="19">
        <f t="shared" si="2"/>
        <v>0.1880028915878146</v>
      </c>
      <c r="E75" s="18">
        <f>SUM(E76:E77)</f>
        <v>3163.5</v>
      </c>
      <c r="F75" s="19">
        <f t="shared" si="3"/>
        <v>2.392287023865971</v>
      </c>
    </row>
    <row r="76" spans="1:6" ht="33.75">
      <c r="A76" s="5" t="s">
        <v>67</v>
      </c>
      <c r="B76" s="10">
        <v>17634.5</v>
      </c>
      <c r="C76" s="10">
        <v>7508.3</v>
      </c>
      <c r="D76" s="11">
        <f t="shared" si="2"/>
        <v>0.4257733420284102</v>
      </c>
      <c r="E76" s="10">
        <v>2904.5</v>
      </c>
      <c r="F76" s="11">
        <f t="shared" si="3"/>
        <v>2.5850576691341023</v>
      </c>
    </row>
    <row r="77" spans="1:6" ht="13.5" thickBot="1">
      <c r="A77" s="5" t="s">
        <v>68</v>
      </c>
      <c r="B77" s="10">
        <v>22620.2</v>
      </c>
      <c r="C77" s="10">
        <v>59.7</v>
      </c>
      <c r="D77" s="11">
        <f t="shared" si="2"/>
        <v>0.0026392339590277716</v>
      </c>
      <c r="E77" s="10">
        <v>259</v>
      </c>
      <c r="F77" s="11">
        <f t="shared" si="3"/>
        <v>0.23050193050193052</v>
      </c>
    </row>
    <row r="78" spans="1:6" ht="22.5" hidden="1">
      <c r="A78" s="5" t="s">
        <v>69</v>
      </c>
      <c r="B78" s="10"/>
      <c r="C78" s="10"/>
      <c r="D78" s="11" t="e">
        <f t="shared" si="2"/>
        <v>#DIV/0!</v>
      </c>
      <c r="E78" s="10"/>
      <c r="F78" s="11" t="e">
        <f t="shared" si="3"/>
        <v>#DIV/0!</v>
      </c>
    </row>
    <row r="79" spans="1:6" ht="23.25" hidden="1" thickBot="1">
      <c r="A79" s="5" t="s">
        <v>70</v>
      </c>
      <c r="B79" s="10"/>
      <c r="C79" s="10"/>
      <c r="D79" s="12"/>
      <c r="E79" s="10"/>
      <c r="F79" s="12"/>
    </row>
    <row r="80" spans="1:6" ht="12.75">
      <c r="A80" s="6"/>
      <c r="B80" s="13"/>
      <c r="C80" s="13"/>
      <c r="D80" s="14"/>
      <c r="E80" s="13"/>
      <c r="F80" s="14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buh4</cp:lastModifiedBy>
  <cp:lastPrinted>2016-10-26T08:11:59Z</cp:lastPrinted>
  <dcterms:created xsi:type="dcterms:W3CDTF">2016-09-09T11:17:58Z</dcterms:created>
  <dcterms:modified xsi:type="dcterms:W3CDTF">2016-04-18T10:04:14Z</dcterms:modified>
  <cp:category/>
  <cp:version/>
  <cp:contentType/>
  <cp:contentStatus/>
</cp:coreProperties>
</file>