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<sst xmlns="http://schemas.openxmlformats.org/spreadsheetml/2006/main" count="83" uniqueCount="83">
  <si>
    <t>тыс. руб.</t>
  </si>
  <si>
    <t>Наименование показателя</t>
  </si>
  <si>
    <t>Исполнено на 01.07.2019</t>
  </si>
  <si>
    <t>% исполнения на 01.07.2019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</si>
  <si>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</si>
  <si>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</si>
  <si>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</si>
  <si>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</si>
  <si>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</si>
  <si>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</si>
  <si>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</si>
  <si>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</si>
  <si>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</si>
  <si>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</si>
  <si>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</si>
  <si>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</si>
  <si>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</si>
  <si>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</si>
  <si>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</si>
  <si>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</si>
  <si>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</si>
  <si>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</si>
  <si>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</si>
  <si>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</si>
  <si>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</si>
  <si>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</si>
  <si>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</si>
  <si>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</si>
  <si>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</si>
  <si>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</si>
  <si>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</si>
  <si>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</si>
  <si>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</si>
  <si>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</si>
  <si>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</si>
  <si>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</si>
  <si>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</si>
  <si>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</si>
  <si>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</si>
  <si>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</si>
  <si>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</si>
  <si>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</si>
  <si>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</si>
  <si>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</si>
  <si>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</si>
  <si>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</si>
  <si>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</si>
  <si>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</si>
  <si>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</si>
  <si>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</si>
  <si>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</si>
  <si>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</si>
  <si>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</si>
  <si>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</si>
  <si>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</si>
  <si>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</si>
  <si>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</si>
  <si>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</si>
  <si>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</si>
  <si>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</si>
  <si>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</si>
  <si>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</si>
  <si>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</si>
  <si>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</si>
  <si>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</si>
  <si>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</si>
  <si>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</si>
  <si>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</si>
  <si>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</si>
  <si>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</si>
  <si>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</si>
  <si>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</si>
  <si>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</si>
  <si>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</si>
  <si>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</si>
  <si>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</si>
  <si>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</si>
  <si>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</si>
  <si>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</si>
  <si>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Исполнено на 01.07.2020</t>
  </si>
  <si>
    <t>Утвержденные бюджетные назначения на 2020 год</t>
  </si>
  <si>
    <t>Аналитические данные о расходах  бюджета района по разделам и подразделам классификации расходов за 2 квартал 2020 года в сравнении с 2 кварталом 2019 года</t>
  </si>
  <si>
    <t>Отношение исполнения на 01.07.2020 к 01.07.2019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</si>
</sst>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&quot;###,##0.00"/>
    <numFmt numFmtId="174" formatCode="0.0%"/>
  </numFmts>
  <fonts count="42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4" fontId="6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3" fontId="3" fillId="0" borderId="12" xfId="0" applyNumberFormat="1" applyFont="1" applyBorder="1" applyAlignment="1">
      <alignment horizontal="center" vertical="center" wrapText="1"/>
    </xf>
    <xf numFmtId="174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25" t="s">
        <v>81</v>
      </c>
      <c r="B1" s="25"/>
      <c r="C1" s="25"/>
      <c r="D1" s="25"/>
      <c r="E1" s="25"/>
      <c r="F1" s="25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80</v>
      </c>
      <c r="C3" s="7" t="s">
        <v>79</v>
      </c>
      <c r="D3" s="8" t="s">
        <v>3</v>
      </c>
      <c r="E3" s="7" t="s">
        <v>2</v>
      </c>
      <c r="F3" s="8" t="s">
        <v>82</v>
      </c>
    </row>
    <row r="4" spans="1:6" ht="12.75">
      <c r="A4" s="9" t="s">
        <v>4</v>
      </c>
      <c r="B4" s="9">
        <v>2</v>
      </c>
      <c r="C4" s="9">
        <v>3</v>
      </c>
      <c r="D4" s="10">
        <v>4</v>
      </c>
      <c r="E4" s="9">
        <v>3</v>
      </c>
      <c r="F4" s="10">
        <v>6</v>
      </c>
    </row>
    <row r="5" spans="1:6" s="15" customFormat="1" ht="20.25">
      <c r="A5" s="11" t="s">
        <v>5</v>
      </c>
      <c r="B5" s="12">
        <f>B6+B16+B20+B31+B36+B40+B47+B50+B59+B65+B70+B72+B74</f>
        <v>1272942.5000000002</v>
      </c>
      <c r="C5" s="13">
        <f>C6+C16+C20+C31+C36+C40+C47+C50+C59+C65+C70+C72+C74</f>
        <v>491763.7000000001</v>
      </c>
      <c r="D5" s="14">
        <f aca="true" t="shared" si="0" ref="D5:D28">C5/B5</f>
        <v>0.386320434740768</v>
      </c>
      <c r="E5" s="13">
        <f>E6+E16+E20+E31+E36+E40+E47+E50+E59+E65+E70+E72+E74</f>
        <v>384651.2</v>
      </c>
      <c r="F5" s="14">
        <f>C5/E5</f>
        <v>1.278466569193077</v>
      </c>
    </row>
    <row r="6" spans="1:6" s="15" customFormat="1" ht="12.75">
      <c r="A6" s="16" t="s">
        <v>6</v>
      </c>
      <c r="B6" s="13">
        <f>SUM(B7:B13)</f>
        <v>97081.6</v>
      </c>
      <c r="C6" s="13">
        <f>SUM(C7:C13)</f>
        <v>41401.8</v>
      </c>
      <c r="D6" s="14">
        <f t="shared" si="0"/>
        <v>0.42646392313270487</v>
      </c>
      <c r="E6" s="13">
        <f>SUM(E7:E13)</f>
        <v>31628.5</v>
      </c>
      <c r="F6" s="14">
        <f>C6/E6</f>
        <v>1.3090029561945715</v>
      </c>
    </row>
    <row r="7" spans="1:6" ht="21" customHeight="1">
      <c r="A7" s="17" t="s">
        <v>7</v>
      </c>
      <c r="B7" s="18">
        <v>2591.3</v>
      </c>
      <c r="C7" s="18">
        <v>1180.9</v>
      </c>
      <c r="D7" s="19">
        <f t="shared" si="0"/>
        <v>0.45571720757920736</v>
      </c>
      <c r="E7" s="18">
        <v>1040.3</v>
      </c>
      <c r="F7" s="19">
        <f>C7/E7</f>
        <v>1.1351533211573586</v>
      </c>
    </row>
    <row r="8" spans="1:6" ht="32.25" customHeight="1">
      <c r="A8" s="17" t="s">
        <v>8</v>
      </c>
      <c r="B8" s="18">
        <v>2361.5</v>
      </c>
      <c r="C8" s="18">
        <v>757.5</v>
      </c>
      <c r="D8" s="19">
        <f t="shared" si="0"/>
        <v>0.3207706965911497</v>
      </c>
      <c r="E8" s="18">
        <v>1080.9</v>
      </c>
      <c r="F8" s="19">
        <f>C8/E8</f>
        <v>0.700804884818207</v>
      </c>
    </row>
    <row r="9" spans="1:6" ht="32.25" customHeight="1">
      <c r="A9" s="17" t="s">
        <v>9</v>
      </c>
      <c r="B9" s="18">
        <v>42460.1</v>
      </c>
      <c r="C9" s="18">
        <v>18405</v>
      </c>
      <c r="D9" s="19">
        <f t="shared" si="0"/>
        <v>0.4334657713947918</v>
      </c>
      <c r="E9" s="18">
        <v>15954.7</v>
      </c>
      <c r="F9" s="19">
        <f>C9/E9</f>
        <v>1.1535785693243996</v>
      </c>
    </row>
    <row r="10" spans="1:6" ht="12.75">
      <c r="A10" s="20" t="s">
        <v>10</v>
      </c>
      <c r="B10" s="18">
        <v>14.8</v>
      </c>
      <c r="C10" s="18">
        <v>0</v>
      </c>
      <c r="D10" s="19">
        <f t="shared" si="0"/>
        <v>0</v>
      </c>
      <c r="E10" s="18">
        <v>0</v>
      </c>
      <c r="F10" s="19">
        <v>0</v>
      </c>
    </row>
    <row r="11" spans="1:6" ht="32.25" customHeight="1">
      <c r="A11" s="17" t="s">
        <v>11</v>
      </c>
      <c r="B11" s="18">
        <v>10636.7</v>
      </c>
      <c r="C11" s="18">
        <v>4715.6</v>
      </c>
      <c r="D11" s="19">
        <f t="shared" si="0"/>
        <v>0.44333298861488996</v>
      </c>
      <c r="E11" s="18">
        <v>4351.3</v>
      </c>
      <c r="F11" s="19">
        <f>C11/E11</f>
        <v>1.0837221060372761</v>
      </c>
    </row>
    <row r="12" spans="1:6" ht="12.75">
      <c r="A12" s="17" t="s">
        <v>12</v>
      </c>
      <c r="B12" s="18">
        <v>342</v>
      </c>
      <c r="C12" s="18">
        <v>0</v>
      </c>
      <c r="D12" s="19">
        <f t="shared" si="0"/>
        <v>0</v>
      </c>
      <c r="E12" s="18">
        <v>0</v>
      </c>
      <c r="F12" s="19">
        <v>0</v>
      </c>
    </row>
    <row r="13" spans="1:6" ht="12.75">
      <c r="A13" s="17" t="s">
        <v>13</v>
      </c>
      <c r="B13" s="18">
        <v>38675.2</v>
      </c>
      <c r="C13" s="18">
        <v>16342.8</v>
      </c>
      <c r="D13" s="19">
        <f t="shared" si="0"/>
        <v>0.4225653648849909</v>
      </c>
      <c r="E13" s="18">
        <v>9201.3</v>
      </c>
      <c r="F13" s="19">
        <f aca="true" t="shared" si="1" ref="F13:F18">C13/E13</f>
        <v>1.7761403279971308</v>
      </c>
    </row>
    <row r="14" spans="1:6" ht="12.75" hidden="1">
      <c r="A14" s="17" t="s">
        <v>14</v>
      </c>
      <c r="B14" s="18"/>
      <c r="C14" s="18"/>
      <c r="D14" s="14" t="e">
        <f t="shared" si="0"/>
        <v>#DIV/0!</v>
      </c>
      <c r="E14" s="18"/>
      <c r="F14" s="14" t="e">
        <f t="shared" si="1"/>
        <v>#DIV/0!</v>
      </c>
    </row>
    <row r="15" spans="1:6" ht="12.75" hidden="1">
      <c r="A15" s="17" t="s">
        <v>15</v>
      </c>
      <c r="B15" s="18"/>
      <c r="C15" s="18"/>
      <c r="D15" s="14" t="e">
        <f t="shared" si="0"/>
        <v>#DIV/0!</v>
      </c>
      <c r="E15" s="18"/>
      <c r="F15" s="14" t="e">
        <f t="shared" si="1"/>
        <v>#DIV/0!</v>
      </c>
    </row>
    <row r="16" spans="1:6" s="15" customFormat="1" ht="20.25">
      <c r="A16" s="16" t="s">
        <v>16</v>
      </c>
      <c r="B16" s="13">
        <f>SUM(B17:B19)</f>
        <v>2191.7</v>
      </c>
      <c r="C16" s="13">
        <f>SUM(C17:C19)</f>
        <v>870.2</v>
      </c>
      <c r="D16" s="14">
        <f t="shared" si="0"/>
        <v>0.39704339097504227</v>
      </c>
      <c r="E16" s="13">
        <f>SUM(E17:E19)</f>
        <v>597.8</v>
      </c>
      <c r="F16" s="14">
        <f t="shared" si="1"/>
        <v>1.4556707929073271</v>
      </c>
    </row>
    <row r="17" spans="1:6" ht="21.75" customHeight="1">
      <c r="A17" s="17" t="s">
        <v>17</v>
      </c>
      <c r="B17" s="18">
        <v>2146.7</v>
      </c>
      <c r="C17" s="18">
        <v>870.2</v>
      </c>
      <c r="D17" s="19">
        <f t="shared" si="0"/>
        <v>0.40536637629850475</v>
      </c>
      <c r="E17" s="18">
        <v>597.8</v>
      </c>
      <c r="F17" s="19">
        <f t="shared" si="1"/>
        <v>1.4556707929073271</v>
      </c>
    </row>
    <row r="18" spans="1:6" ht="12.75" hidden="1">
      <c r="A18" s="17" t="s">
        <v>18</v>
      </c>
      <c r="B18" s="18"/>
      <c r="C18" s="18"/>
      <c r="D18" s="19" t="e">
        <f t="shared" si="0"/>
        <v>#DIV/0!</v>
      </c>
      <c r="E18" s="18"/>
      <c r="F18" s="19" t="e">
        <f t="shared" si="1"/>
        <v>#DIV/0!</v>
      </c>
    </row>
    <row r="19" spans="1:6" ht="21" customHeight="1">
      <c r="A19" s="17" t="s">
        <v>19</v>
      </c>
      <c r="B19" s="18">
        <v>45</v>
      </c>
      <c r="C19" s="18">
        <v>0</v>
      </c>
      <c r="D19" s="19">
        <f t="shared" si="0"/>
        <v>0</v>
      </c>
      <c r="E19" s="18">
        <v>0</v>
      </c>
      <c r="F19" s="19">
        <v>0</v>
      </c>
    </row>
    <row r="20" spans="1:6" s="15" customFormat="1" ht="12.75">
      <c r="A20" s="16" t="s">
        <v>20</v>
      </c>
      <c r="B20" s="13">
        <f>SUM(B21:B30)</f>
        <v>63175.7</v>
      </c>
      <c r="C20" s="13">
        <f>SUM(C21:C30)</f>
        <v>17876.5</v>
      </c>
      <c r="D20" s="14">
        <f t="shared" si="0"/>
        <v>0.2829648108370782</v>
      </c>
      <c r="E20" s="13">
        <f>SUM(E21:E30)</f>
        <v>16565.8</v>
      </c>
      <c r="F20" s="14">
        <f>C20/E20</f>
        <v>1.079120839319562</v>
      </c>
    </row>
    <row r="21" spans="1:6" ht="12.75" hidden="1">
      <c r="A21" s="17" t="s">
        <v>21</v>
      </c>
      <c r="B21" s="18"/>
      <c r="C21" s="18"/>
      <c r="D21" s="14" t="e">
        <f t="shared" si="0"/>
        <v>#DIV/0!</v>
      </c>
      <c r="E21" s="18">
        <v>0</v>
      </c>
      <c r="F21" s="14">
        <v>0</v>
      </c>
    </row>
    <row r="22" spans="1:6" ht="12.75" hidden="1">
      <c r="A22" s="17" t="s">
        <v>22</v>
      </c>
      <c r="B22" s="18"/>
      <c r="C22" s="18"/>
      <c r="D22" s="14" t="e">
        <f t="shared" si="0"/>
        <v>#DIV/0!</v>
      </c>
      <c r="E22" s="18"/>
      <c r="F22" s="14" t="e">
        <f aca="true" t="shared" si="2" ref="F22:F32">C22/E22</f>
        <v>#DIV/0!</v>
      </c>
    </row>
    <row r="23" spans="1:6" ht="12.75" hidden="1">
      <c r="A23" s="17" t="s">
        <v>23</v>
      </c>
      <c r="B23" s="18"/>
      <c r="C23" s="18"/>
      <c r="D23" s="14" t="e">
        <f t="shared" si="0"/>
        <v>#DIV/0!</v>
      </c>
      <c r="E23" s="18"/>
      <c r="F23" s="14" t="e">
        <f t="shared" si="2"/>
        <v>#DIV/0!</v>
      </c>
    </row>
    <row r="24" spans="1:6" ht="12.75" hidden="1">
      <c r="A24" s="17" t="s">
        <v>24</v>
      </c>
      <c r="B24" s="18"/>
      <c r="C24" s="18"/>
      <c r="D24" s="14" t="e">
        <f t="shared" si="0"/>
        <v>#DIV/0!</v>
      </c>
      <c r="E24" s="18"/>
      <c r="F24" s="14" t="e">
        <f t="shared" si="2"/>
        <v>#DIV/0!</v>
      </c>
    </row>
    <row r="25" spans="1:6" ht="12.75" hidden="1">
      <c r="A25" s="17" t="s">
        <v>25</v>
      </c>
      <c r="B25" s="18"/>
      <c r="C25" s="18"/>
      <c r="D25" s="14" t="e">
        <f t="shared" si="0"/>
        <v>#DIV/0!</v>
      </c>
      <c r="E25" s="18"/>
      <c r="F25" s="14" t="e">
        <f t="shared" si="2"/>
        <v>#DIV/0!</v>
      </c>
    </row>
    <row r="26" spans="1:6" ht="12.75" hidden="1">
      <c r="A26" s="17" t="s">
        <v>26</v>
      </c>
      <c r="B26" s="18"/>
      <c r="C26" s="18"/>
      <c r="D26" s="14" t="e">
        <f t="shared" si="0"/>
        <v>#DIV/0!</v>
      </c>
      <c r="E26" s="18"/>
      <c r="F26" s="14" t="e">
        <f t="shared" si="2"/>
        <v>#DIV/0!</v>
      </c>
    </row>
    <row r="27" spans="1:6" ht="12.75">
      <c r="A27" s="17" t="s">
        <v>27</v>
      </c>
      <c r="B27" s="18">
        <v>6332.7</v>
      </c>
      <c r="C27" s="18">
        <v>2374.5</v>
      </c>
      <c r="D27" s="19">
        <f t="shared" si="0"/>
        <v>0.3749585484864276</v>
      </c>
      <c r="E27" s="18">
        <v>901.4</v>
      </c>
      <c r="F27" s="19">
        <f t="shared" si="2"/>
        <v>2.6342356334590638</v>
      </c>
    </row>
    <row r="28" spans="1:6" ht="12.75">
      <c r="A28" s="17" t="s">
        <v>28</v>
      </c>
      <c r="B28" s="18">
        <v>28070.4</v>
      </c>
      <c r="C28" s="18">
        <v>2771.3</v>
      </c>
      <c r="D28" s="19">
        <f t="shared" si="0"/>
        <v>0.09872677268581852</v>
      </c>
      <c r="E28" s="18">
        <v>5834.2</v>
      </c>
      <c r="F28" s="19">
        <f t="shared" si="2"/>
        <v>0.4750094271708204</v>
      </c>
    </row>
    <row r="29" spans="1:6" ht="12.75" hidden="1">
      <c r="A29" s="17" t="s">
        <v>29</v>
      </c>
      <c r="B29" s="18"/>
      <c r="C29" s="18"/>
      <c r="D29" s="19">
        <v>0</v>
      </c>
      <c r="E29" s="18"/>
      <c r="F29" s="19" t="e">
        <f t="shared" si="2"/>
        <v>#DIV/0!</v>
      </c>
    </row>
    <row r="30" spans="1:6" ht="12.75">
      <c r="A30" s="17" t="s">
        <v>30</v>
      </c>
      <c r="B30" s="18">
        <v>28772.6</v>
      </c>
      <c r="C30" s="18">
        <v>12730.7</v>
      </c>
      <c r="D30" s="19">
        <f aca="true" t="shared" si="3" ref="D30:D77">C30/B30</f>
        <v>0.442459145158936</v>
      </c>
      <c r="E30" s="18">
        <v>9830.2</v>
      </c>
      <c r="F30" s="19">
        <f t="shared" si="2"/>
        <v>1.295060120852068</v>
      </c>
    </row>
    <row r="31" spans="1:6" s="15" customFormat="1" ht="12.75">
      <c r="A31" s="16" t="s">
        <v>31</v>
      </c>
      <c r="B31" s="13">
        <f>SUM(B32:B34)</f>
        <v>150111.3</v>
      </c>
      <c r="C31" s="13">
        <f>SUM(C32:C33)</f>
        <v>17386.2</v>
      </c>
      <c r="D31" s="14">
        <f t="shared" si="3"/>
        <v>0.11582206003145668</v>
      </c>
      <c r="E31" s="13">
        <f>SUM(E32:E33)</f>
        <v>683.5</v>
      </c>
      <c r="F31" s="14">
        <f t="shared" si="2"/>
        <v>25.437015362106806</v>
      </c>
    </row>
    <row r="32" spans="1:6" ht="12.75">
      <c r="A32" s="17" t="s">
        <v>32</v>
      </c>
      <c r="B32" s="18">
        <v>17248.4</v>
      </c>
      <c r="C32" s="18">
        <v>14279.9</v>
      </c>
      <c r="D32" s="19">
        <f t="shared" si="3"/>
        <v>0.8278970803088981</v>
      </c>
      <c r="E32" s="18">
        <v>653.5</v>
      </c>
      <c r="F32" s="19">
        <f t="shared" si="2"/>
        <v>21.85141545524101</v>
      </c>
    </row>
    <row r="33" spans="1:6" ht="12.75">
      <c r="A33" s="17" t="s">
        <v>33</v>
      </c>
      <c r="B33" s="18">
        <v>126842.6</v>
      </c>
      <c r="C33" s="18">
        <v>3106.3</v>
      </c>
      <c r="D33" s="19">
        <f t="shared" si="3"/>
        <v>0.02448940655584165</v>
      </c>
      <c r="E33" s="18">
        <v>30</v>
      </c>
      <c r="F33" s="19">
        <v>0</v>
      </c>
    </row>
    <row r="34" spans="1:6" ht="12.75">
      <c r="A34" s="17" t="s">
        <v>34</v>
      </c>
      <c r="B34" s="18">
        <v>6020.3</v>
      </c>
      <c r="C34" s="18">
        <v>0</v>
      </c>
      <c r="D34" s="14">
        <f t="shared" si="3"/>
        <v>0</v>
      </c>
      <c r="E34" s="18">
        <v>0</v>
      </c>
      <c r="F34" s="14">
        <v>0</v>
      </c>
    </row>
    <row r="35" spans="1:6" ht="20.25" hidden="1">
      <c r="A35" s="17" t="s">
        <v>35</v>
      </c>
      <c r="B35" s="18"/>
      <c r="C35" s="18"/>
      <c r="D35" s="14" t="e">
        <f t="shared" si="3"/>
        <v>#DIV/0!</v>
      </c>
      <c r="E35" s="18"/>
      <c r="F35" s="14" t="e">
        <f>C35/E35</f>
        <v>#DIV/0!</v>
      </c>
    </row>
    <row r="36" spans="1:6" s="15" customFormat="1" ht="12.75">
      <c r="A36" s="16" t="s">
        <v>36</v>
      </c>
      <c r="B36" s="13">
        <f>SUM(B39)</f>
        <v>520</v>
      </c>
      <c r="C36" s="13">
        <f>SUM(C39)</f>
        <v>0</v>
      </c>
      <c r="D36" s="14">
        <f t="shared" si="3"/>
        <v>0</v>
      </c>
      <c r="E36" s="13">
        <f>SUM(E39)</f>
        <v>12.5</v>
      </c>
      <c r="F36" s="14">
        <v>0</v>
      </c>
    </row>
    <row r="37" spans="1:6" ht="20.25" hidden="1">
      <c r="A37" s="17" t="s">
        <v>37</v>
      </c>
      <c r="B37" s="18"/>
      <c r="C37" s="18"/>
      <c r="D37" s="14" t="e">
        <f t="shared" si="3"/>
        <v>#DIV/0!</v>
      </c>
      <c r="E37" s="18"/>
      <c r="F37" s="14" t="e">
        <f>C37/E37</f>
        <v>#DIV/0!</v>
      </c>
    </row>
    <row r="38" spans="1:6" ht="20.25" hidden="1">
      <c r="A38" s="17" t="s">
        <v>38</v>
      </c>
      <c r="B38" s="18"/>
      <c r="C38" s="18"/>
      <c r="D38" s="14" t="e">
        <f t="shared" si="3"/>
        <v>#DIV/0!</v>
      </c>
      <c r="E38" s="18"/>
      <c r="F38" s="14" t="e">
        <f>C38/E38</f>
        <v>#DIV/0!</v>
      </c>
    </row>
    <row r="39" spans="1:6" ht="12.75">
      <c r="A39" s="17" t="s">
        <v>39</v>
      </c>
      <c r="B39" s="18">
        <v>520</v>
      </c>
      <c r="C39" s="18">
        <v>0</v>
      </c>
      <c r="D39" s="19">
        <f t="shared" si="3"/>
        <v>0</v>
      </c>
      <c r="E39" s="18">
        <v>12.5</v>
      </c>
      <c r="F39" s="19">
        <v>0</v>
      </c>
    </row>
    <row r="40" spans="1:6" s="15" customFormat="1" ht="12.75">
      <c r="A40" s="16" t="s">
        <v>40</v>
      </c>
      <c r="B40" s="13">
        <f>SUM(B41:B46)</f>
        <v>641733.1</v>
      </c>
      <c r="C40" s="13">
        <f>SUM(C41:C46)</f>
        <v>288771.60000000003</v>
      </c>
      <c r="D40" s="14">
        <f t="shared" si="3"/>
        <v>0.4499870740655267</v>
      </c>
      <c r="E40" s="13">
        <f>SUM(E41:E46)</f>
        <v>258852.09999999998</v>
      </c>
      <c r="F40" s="14">
        <f>C40/E40</f>
        <v>1.1155853091398527</v>
      </c>
    </row>
    <row r="41" spans="1:6" ht="12.75">
      <c r="A41" s="17" t="s">
        <v>41</v>
      </c>
      <c r="B41" s="18">
        <v>168358</v>
      </c>
      <c r="C41" s="18">
        <v>89658.7</v>
      </c>
      <c r="D41" s="19">
        <f t="shared" si="3"/>
        <v>0.5325479038715119</v>
      </c>
      <c r="E41" s="18">
        <v>80928.3</v>
      </c>
      <c r="F41" s="19">
        <f>C41/E41</f>
        <v>1.107878208241122</v>
      </c>
    </row>
    <row r="42" spans="1:6" ht="12.75">
      <c r="A42" s="17" t="s">
        <v>42</v>
      </c>
      <c r="B42" s="18">
        <v>347460.7</v>
      </c>
      <c r="C42" s="18">
        <v>155526.2</v>
      </c>
      <c r="D42" s="19">
        <f t="shared" si="3"/>
        <v>0.4476080316421397</v>
      </c>
      <c r="E42" s="18">
        <v>139659.8</v>
      </c>
      <c r="F42" s="19">
        <f>C42/E42</f>
        <v>1.1136074947837533</v>
      </c>
    </row>
    <row r="43" spans="1:6" ht="12.75">
      <c r="A43" s="17" t="s">
        <v>43</v>
      </c>
      <c r="B43" s="18">
        <v>75816.2</v>
      </c>
      <c r="C43" s="18">
        <v>21044.8</v>
      </c>
      <c r="D43" s="19">
        <f t="shared" si="3"/>
        <v>0.2775765601546899</v>
      </c>
      <c r="E43" s="18">
        <v>16721.7</v>
      </c>
      <c r="F43" s="19">
        <v>0</v>
      </c>
    </row>
    <row r="44" spans="1:6" ht="20.25" hidden="1">
      <c r="A44" s="17" t="s">
        <v>44</v>
      </c>
      <c r="B44" s="18"/>
      <c r="C44" s="18"/>
      <c r="D44" s="19" t="e">
        <f t="shared" si="3"/>
        <v>#DIV/0!</v>
      </c>
      <c r="E44" s="18"/>
      <c r="F44" s="19" t="e">
        <f aca="true" t="shared" si="4" ref="F44:F57">C44/E44</f>
        <v>#DIV/0!</v>
      </c>
    </row>
    <row r="45" spans="1:6" ht="12.75">
      <c r="A45" s="17" t="s">
        <v>45</v>
      </c>
      <c r="B45" s="18">
        <v>3076.6</v>
      </c>
      <c r="C45" s="18">
        <v>230.5</v>
      </c>
      <c r="D45" s="19">
        <f t="shared" si="3"/>
        <v>0.07492036663849705</v>
      </c>
      <c r="E45" s="18">
        <v>1028.9</v>
      </c>
      <c r="F45" s="19">
        <f t="shared" si="4"/>
        <v>0.2240256584702109</v>
      </c>
    </row>
    <row r="46" spans="1:6" ht="12.75">
      <c r="A46" s="17" t="s">
        <v>46</v>
      </c>
      <c r="B46" s="18">
        <v>47021.6</v>
      </c>
      <c r="C46" s="18">
        <v>22311.4</v>
      </c>
      <c r="D46" s="19">
        <f t="shared" si="3"/>
        <v>0.474492573625738</v>
      </c>
      <c r="E46" s="18">
        <v>20513.4</v>
      </c>
      <c r="F46" s="19">
        <f t="shared" si="4"/>
        <v>1.0876500238868252</v>
      </c>
    </row>
    <row r="47" spans="1:6" s="15" customFormat="1" ht="12.75">
      <c r="A47" s="16" t="s">
        <v>47</v>
      </c>
      <c r="B47" s="13">
        <f>SUM(B48:B49)</f>
        <v>84436.4</v>
      </c>
      <c r="C47" s="13">
        <f>SUM(C48:C49)</f>
        <v>43601.4</v>
      </c>
      <c r="D47" s="14">
        <f t="shared" si="3"/>
        <v>0.5163815605591902</v>
      </c>
      <c r="E47" s="13">
        <f>SUM(E48:E49)</f>
        <v>34043.9</v>
      </c>
      <c r="F47" s="14">
        <f t="shared" si="4"/>
        <v>1.2807404557057211</v>
      </c>
    </row>
    <row r="48" spans="1:6" ht="12.75">
      <c r="A48" s="17" t="s">
        <v>48</v>
      </c>
      <c r="B48" s="18">
        <v>84436.4</v>
      </c>
      <c r="C48" s="18">
        <v>43601.4</v>
      </c>
      <c r="D48" s="19">
        <f t="shared" si="3"/>
        <v>0.5163815605591902</v>
      </c>
      <c r="E48" s="18">
        <v>31931.9</v>
      </c>
      <c r="F48" s="19">
        <f t="shared" si="4"/>
        <v>1.365449597424519</v>
      </c>
    </row>
    <row r="49" spans="1:6" ht="12.75">
      <c r="A49" s="17" t="s">
        <v>49</v>
      </c>
      <c r="B49" s="18">
        <v>0</v>
      </c>
      <c r="C49" s="18">
        <v>0</v>
      </c>
      <c r="D49" s="19">
        <v>0</v>
      </c>
      <c r="E49" s="18">
        <v>2112</v>
      </c>
      <c r="F49" s="19">
        <f t="shared" si="4"/>
        <v>0</v>
      </c>
    </row>
    <row r="50" spans="1:6" s="15" customFormat="1" ht="12.75">
      <c r="A50" s="16" t="s">
        <v>50</v>
      </c>
      <c r="B50" s="13">
        <f>B57+B58</f>
        <v>749.8</v>
      </c>
      <c r="C50" s="13">
        <f>C57+C58</f>
        <v>114</v>
      </c>
      <c r="D50" s="19">
        <f t="shared" si="3"/>
        <v>0.15204054414510537</v>
      </c>
      <c r="E50" s="13">
        <f>E57+E58</f>
        <v>12</v>
      </c>
      <c r="F50" s="14">
        <f t="shared" si="4"/>
        <v>9.5</v>
      </c>
    </row>
    <row r="51" spans="1:6" ht="12.75" hidden="1">
      <c r="A51" s="17" t="s">
        <v>51</v>
      </c>
      <c r="B51" s="18"/>
      <c r="C51" s="18"/>
      <c r="D51" s="19" t="e">
        <f t="shared" si="3"/>
        <v>#DIV/0!</v>
      </c>
      <c r="E51" s="18"/>
      <c r="F51" s="14" t="e">
        <f t="shared" si="4"/>
        <v>#DIV/0!</v>
      </c>
    </row>
    <row r="52" spans="1:6" ht="12.75" hidden="1">
      <c r="A52" s="17" t="s">
        <v>52</v>
      </c>
      <c r="B52" s="18"/>
      <c r="C52" s="18"/>
      <c r="D52" s="19" t="e">
        <f t="shared" si="3"/>
        <v>#DIV/0!</v>
      </c>
      <c r="E52" s="18"/>
      <c r="F52" s="14" t="e">
        <f t="shared" si="4"/>
        <v>#DIV/0!</v>
      </c>
    </row>
    <row r="53" spans="1:6" ht="12.75" hidden="1">
      <c r="A53" s="17" t="s">
        <v>53</v>
      </c>
      <c r="B53" s="18"/>
      <c r="C53" s="18"/>
      <c r="D53" s="19" t="e">
        <f t="shared" si="3"/>
        <v>#DIV/0!</v>
      </c>
      <c r="E53" s="18"/>
      <c r="F53" s="14" t="e">
        <f t="shared" si="4"/>
        <v>#DIV/0!</v>
      </c>
    </row>
    <row r="54" spans="1:6" ht="12.75" hidden="1">
      <c r="A54" s="17" t="s">
        <v>54</v>
      </c>
      <c r="B54" s="18"/>
      <c r="C54" s="18"/>
      <c r="D54" s="19" t="e">
        <f t="shared" si="3"/>
        <v>#DIV/0!</v>
      </c>
      <c r="E54" s="18"/>
      <c r="F54" s="14" t="e">
        <f t="shared" si="4"/>
        <v>#DIV/0!</v>
      </c>
    </row>
    <row r="55" spans="1:6" ht="12.75" hidden="1">
      <c r="A55" s="17" t="s">
        <v>55</v>
      </c>
      <c r="B55" s="18"/>
      <c r="C55" s="18"/>
      <c r="D55" s="19" t="e">
        <f t="shared" si="3"/>
        <v>#DIV/0!</v>
      </c>
      <c r="E55" s="18"/>
      <c r="F55" s="14" t="e">
        <f t="shared" si="4"/>
        <v>#DIV/0!</v>
      </c>
    </row>
    <row r="56" spans="1:6" ht="20.25" hidden="1">
      <c r="A56" s="17" t="s">
        <v>56</v>
      </c>
      <c r="B56" s="18"/>
      <c r="C56" s="18"/>
      <c r="D56" s="19" t="e">
        <f t="shared" si="3"/>
        <v>#DIV/0!</v>
      </c>
      <c r="E56" s="18"/>
      <c r="F56" s="14" t="e">
        <f t="shared" si="4"/>
        <v>#DIV/0!</v>
      </c>
    </row>
    <row r="57" spans="1:6" ht="12.75">
      <c r="A57" s="17" t="s">
        <v>57</v>
      </c>
      <c r="B57" s="18">
        <v>437.8</v>
      </c>
      <c r="C57" s="18">
        <v>0</v>
      </c>
      <c r="D57" s="19">
        <f t="shared" si="3"/>
        <v>0</v>
      </c>
      <c r="E57" s="18">
        <v>0</v>
      </c>
      <c r="F57" s="19" t="e">
        <f t="shared" si="4"/>
        <v>#DIV/0!</v>
      </c>
    </row>
    <row r="58" spans="1:6" ht="12.75">
      <c r="A58" s="17" t="s">
        <v>58</v>
      </c>
      <c r="B58" s="18">
        <v>312</v>
      </c>
      <c r="C58" s="18">
        <v>114</v>
      </c>
      <c r="D58" s="19">
        <f t="shared" si="3"/>
        <v>0.36538461538461536</v>
      </c>
      <c r="E58" s="18">
        <v>12</v>
      </c>
      <c r="F58" s="19">
        <v>0</v>
      </c>
    </row>
    <row r="59" spans="1:6" s="15" customFormat="1" ht="12.75">
      <c r="A59" s="16" t="s">
        <v>59</v>
      </c>
      <c r="B59" s="13">
        <f>SUM(B60:B64)</f>
        <v>30368.7</v>
      </c>
      <c r="C59" s="13">
        <f>SUM(C60:C64)</f>
        <v>15976.2</v>
      </c>
      <c r="D59" s="14">
        <f t="shared" si="3"/>
        <v>0.5260745438560096</v>
      </c>
      <c r="E59" s="13">
        <f>SUM(E60:E64)</f>
        <v>14509</v>
      </c>
      <c r="F59" s="14">
        <f>C59/E59</f>
        <v>1.1011234406230617</v>
      </c>
    </row>
    <row r="60" spans="1:6" ht="12.75">
      <c r="A60" s="17" t="s">
        <v>60</v>
      </c>
      <c r="B60" s="18">
        <v>7233.8</v>
      </c>
      <c r="C60" s="18">
        <v>3543.1</v>
      </c>
      <c r="D60" s="19">
        <f t="shared" si="3"/>
        <v>0.48979789322347866</v>
      </c>
      <c r="E60" s="18">
        <v>3150.2</v>
      </c>
      <c r="F60" s="19">
        <f>C60/E60</f>
        <v>1.1247222398577867</v>
      </c>
    </row>
    <row r="61" spans="1:6" ht="12.75" hidden="1">
      <c r="A61" s="17" t="s">
        <v>61</v>
      </c>
      <c r="B61" s="18"/>
      <c r="C61" s="18"/>
      <c r="D61" s="19" t="e">
        <f t="shared" si="3"/>
        <v>#DIV/0!</v>
      </c>
      <c r="E61" s="18"/>
      <c r="F61" s="19" t="e">
        <f>C61/E61</f>
        <v>#DIV/0!</v>
      </c>
    </row>
    <row r="62" spans="1:6" ht="12.75">
      <c r="A62" s="17" t="s">
        <v>62</v>
      </c>
      <c r="B62" s="18">
        <v>15262.9</v>
      </c>
      <c r="C62" s="18">
        <v>9861.2</v>
      </c>
      <c r="D62" s="19">
        <f t="shared" si="3"/>
        <v>0.6460895373749419</v>
      </c>
      <c r="E62" s="18">
        <v>7675.3</v>
      </c>
      <c r="F62" s="19">
        <f>C62/E62</f>
        <v>1.2847966854715778</v>
      </c>
    </row>
    <row r="63" spans="1:6" ht="12.75">
      <c r="A63" s="17" t="s">
        <v>63</v>
      </c>
      <c r="B63" s="18">
        <v>7452</v>
      </c>
      <c r="C63" s="18">
        <v>2571.9</v>
      </c>
      <c r="D63" s="19">
        <f t="shared" si="3"/>
        <v>0.34512882447665055</v>
      </c>
      <c r="E63" s="18">
        <v>3683.5</v>
      </c>
      <c r="F63" s="19">
        <f>C63/E63</f>
        <v>0.6982217999185557</v>
      </c>
    </row>
    <row r="64" spans="1:6" ht="12.75">
      <c r="A64" s="17" t="s">
        <v>64</v>
      </c>
      <c r="B64" s="18">
        <v>420</v>
      </c>
      <c r="C64" s="18">
        <v>0</v>
      </c>
      <c r="D64" s="19">
        <f t="shared" si="3"/>
        <v>0</v>
      </c>
      <c r="E64" s="18">
        <v>0</v>
      </c>
      <c r="F64" s="19">
        <v>0</v>
      </c>
    </row>
    <row r="65" spans="1:6" s="15" customFormat="1" ht="12.75">
      <c r="A65" s="16" t="s">
        <v>65</v>
      </c>
      <c r="B65" s="13">
        <f>SUM(B66:B67)</f>
        <v>134749.1</v>
      </c>
      <c r="C65" s="13">
        <f>SUM(C66:C67)</f>
        <v>40327.600000000006</v>
      </c>
      <c r="D65" s="14">
        <f t="shared" si="3"/>
        <v>0.2992791788590796</v>
      </c>
      <c r="E65" s="13">
        <f>SUM(E66:E67)</f>
        <v>13436.7</v>
      </c>
      <c r="F65" s="14">
        <f aca="true" t="shared" si="5" ref="F65:F71">C65/E65</f>
        <v>3.001302403119814</v>
      </c>
    </row>
    <row r="66" spans="1:6" ht="12.75">
      <c r="A66" s="17" t="s">
        <v>66</v>
      </c>
      <c r="B66" s="18">
        <v>58312.4</v>
      </c>
      <c r="C66" s="18">
        <v>35447.3</v>
      </c>
      <c r="D66" s="19">
        <f t="shared" si="3"/>
        <v>0.6078861442849206</v>
      </c>
      <c r="E66" s="18">
        <v>13156.1</v>
      </c>
      <c r="F66" s="19">
        <f t="shared" si="5"/>
        <v>2.694362311019223</v>
      </c>
    </row>
    <row r="67" spans="1:6" ht="12.75">
      <c r="A67" s="17" t="s">
        <v>67</v>
      </c>
      <c r="B67" s="18">
        <v>76436.7</v>
      </c>
      <c r="C67" s="18">
        <v>4880.3</v>
      </c>
      <c r="D67" s="19">
        <f t="shared" si="3"/>
        <v>0.0638476020027029</v>
      </c>
      <c r="E67" s="18">
        <v>280.6</v>
      </c>
      <c r="F67" s="19">
        <f t="shared" si="5"/>
        <v>17.392373485388454</v>
      </c>
    </row>
    <row r="68" spans="1:6" ht="12.75" hidden="1">
      <c r="A68" s="17" t="s">
        <v>68</v>
      </c>
      <c r="B68" s="18"/>
      <c r="C68" s="18"/>
      <c r="D68" s="14" t="e">
        <f t="shared" si="3"/>
        <v>#DIV/0!</v>
      </c>
      <c r="E68" s="18"/>
      <c r="F68" s="14" t="e">
        <f t="shared" si="5"/>
        <v>#DIV/0!</v>
      </c>
    </row>
    <row r="69" spans="1:6" ht="12.75" hidden="1">
      <c r="A69" s="17" t="s">
        <v>69</v>
      </c>
      <c r="B69" s="18"/>
      <c r="C69" s="18"/>
      <c r="D69" s="14" t="e">
        <f t="shared" si="3"/>
        <v>#DIV/0!</v>
      </c>
      <c r="E69" s="18"/>
      <c r="F69" s="14" t="e">
        <f t="shared" si="5"/>
        <v>#DIV/0!</v>
      </c>
    </row>
    <row r="70" spans="1:6" s="15" customFormat="1" ht="12.75">
      <c r="A70" s="16" t="s">
        <v>70</v>
      </c>
      <c r="B70" s="13">
        <f>SUM(B71)</f>
        <v>1600</v>
      </c>
      <c r="C70" s="13">
        <f>SUM(C71)</f>
        <v>660</v>
      </c>
      <c r="D70" s="14">
        <f t="shared" si="3"/>
        <v>0.4125</v>
      </c>
      <c r="E70" s="13">
        <f>SUM(E71)</f>
        <v>510</v>
      </c>
      <c r="F70" s="14">
        <f t="shared" si="5"/>
        <v>1.2941176470588236</v>
      </c>
    </row>
    <row r="71" spans="1:6" ht="12.75">
      <c r="A71" s="17" t="s">
        <v>71</v>
      </c>
      <c r="B71" s="18">
        <v>1600</v>
      </c>
      <c r="C71" s="18">
        <v>660</v>
      </c>
      <c r="D71" s="19">
        <f t="shared" si="3"/>
        <v>0.4125</v>
      </c>
      <c r="E71" s="18">
        <v>510</v>
      </c>
      <c r="F71" s="19">
        <f t="shared" si="5"/>
        <v>1.2941176470588236</v>
      </c>
    </row>
    <row r="72" spans="1:6" s="15" customFormat="1" ht="20.25">
      <c r="A72" s="16" t="s">
        <v>72</v>
      </c>
      <c r="B72" s="13">
        <f>SUM(B73)</f>
        <v>27</v>
      </c>
      <c r="C72" s="13">
        <f>SUM(C73)</f>
        <v>0</v>
      </c>
      <c r="D72" s="14">
        <f t="shared" si="3"/>
        <v>0</v>
      </c>
      <c r="E72" s="13">
        <f>SUM(E73)</f>
        <v>0</v>
      </c>
      <c r="F72" s="14">
        <v>0</v>
      </c>
    </row>
    <row r="73" spans="1:6" ht="21" customHeight="1">
      <c r="A73" s="17" t="s">
        <v>73</v>
      </c>
      <c r="B73" s="18">
        <v>27</v>
      </c>
      <c r="C73" s="18">
        <v>0</v>
      </c>
      <c r="D73" s="19">
        <f t="shared" si="3"/>
        <v>0</v>
      </c>
      <c r="E73" s="18">
        <v>0</v>
      </c>
      <c r="F73" s="19">
        <v>0</v>
      </c>
    </row>
    <row r="74" spans="1:6" s="15" customFormat="1" ht="30">
      <c r="A74" s="16" t="s">
        <v>74</v>
      </c>
      <c r="B74" s="13">
        <f>SUM(B75:B77)</f>
        <v>66198.1</v>
      </c>
      <c r="C74" s="13">
        <f>SUM(C75:C77)</f>
        <v>24778.2</v>
      </c>
      <c r="D74" s="14">
        <f t="shared" si="3"/>
        <v>0.3743037942176588</v>
      </c>
      <c r="E74" s="13">
        <f>SUM(E75:E77)</f>
        <v>13799.4</v>
      </c>
      <c r="F74" s="14">
        <f>C74/E74</f>
        <v>1.7955998086873344</v>
      </c>
    </row>
    <row r="75" spans="1:6" ht="30">
      <c r="A75" s="17" t="s">
        <v>75</v>
      </c>
      <c r="B75" s="18">
        <v>21969.4</v>
      </c>
      <c r="C75" s="18">
        <v>18025.4</v>
      </c>
      <c r="D75" s="19">
        <f t="shared" si="3"/>
        <v>0.820477573352026</v>
      </c>
      <c r="E75" s="18">
        <v>12429</v>
      </c>
      <c r="F75" s="19">
        <f>C75/E75</f>
        <v>1.450269530935715</v>
      </c>
    </row>
    <row r="76" spans="1:6" ht="12.75">
      <c r="A76" s="17" t="s">
        <v>76</v>
      </c>
      <c r="B76" s="18">
        <v>44228.7</v>
      </c>
      <c r="C76" s="18">
        <v>6752.8</v>
      </c>
      <c r="D76" s="19">
        <f t="shared" si="3"/>
        <v>0.15267914272859026</v>
      </c>
      <c r="E76" s="18">
        <v>1370.4</v>
      </c>
      <c r="F76" s="19">
        <f>C76/E76</f>
        <v>4.927612375948628</v>
      </c>
    </row>
    <row r="77" spans="1:6" ht="12.75">
      <c r="A77" s="17" t="s">
        <v>77</v>
      </c>
      <c r="B77" s="18"/>
      <c r="C77" s="18">
        <v>0</v>
      </c>
      <c r="D77" s="19">
        <v>0</v>
      </c>
      <c r="E77" s="18">
        <v>0</v>
      </c>
      <c r="F77" s="19">
        <v>0</v>
      </c>
    </row>
    <row r="78" spans="1:6" ht="20.25" hidden="1">
      <c r="A78" s="17" t="s">
        <v>78</v>
      </c>
      <c r="B78" s="18"/>
      <c r="C78" s="18"/>
      <c r="D78" s="21"/>
      <c r="E78" s="18"/>
      <c r="F78" s="21"/>
    </row>
    <row r="79" spans="1:6" ht="12.75">
      <c r="A79" s="22"/>
      <c r="B79" s="23"/>
      <c r="C79" s="23"/>
      <c r="D79" s="24"/>
      <c r="E79" s="23"/>
      <c r="F79" s="24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Кознова Анна Александровна</cp:lastModifiedBy>
  <dcterms:modified xsi:type="dcterms:W3CDTF">2020-07-30T05:17:17Z</dcterms:modified>
  <cp:category/>
  <cp:version/>
  <cp:contentType/>
  <cp:contentStatus/>
</cp:coreProperties>
</file>