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3" i="1" l="1"/>
  <c r="G8" i="1"/>
  <c r="G9" i="1"/>
  <c r="G10" i="1"/>
  <c r="G11" i="1"/>
  <c r="G12" i="1"/>
  <c r="G13" i="1"/>
  <c r="G14" i="1"/>
  <c r="G15" i="1"/>
  <c r="G16" i="1"/>
  <c r="G17" i="1"/>
  <c r="G19" i="1"/>
  <c r="G20" i="1"/>
  <c r="G7" i="1"/>
  <c r="F23" i="1"/>
  <c r="F8" i="1"/>
  <c r="F9" i="1"/>
  <c r="F10" i="1"/>
  <c r="F11" i="1"/>
  <c r="F12" i="1"/>
  <c r="F13" i="1"/>
  <c r="F14" i="1"/>
  <c r="F16" i="1"/>
  <c r="F17" i="1"/>
  <c r="F18" i="1"/>
  <c r="F19" i="1"/>
  <c r="F20" i="1"/>
  <c r="F7" i="1"/>
  <c r="C23" i="1"/>
  <c r="H23" i="1"/>
  <c r="I23" i="1"/>
  <c r="E23" i="1"/>
  <c r="D23" i="1"/>
</calcChain>
</file>

<file path=xl/sharedStrings.xml><?xml version="1.0" encoding="utf-8"?>
<sst xmlns="http://schemas.openxmlformats.org/spreadsheetml/2006/main" count="43" uniqueCount="43">
  <si>
    <t>№ п/п</t>
  </si>
  <si>
    <t>Наименование муниципальной программы</t>
  </si>
  <si>
    <t>2015 год</t>
  </si>
  <si>
    <t>ожидаемое исполнение 2016 года</t>
  </si>
  <si>
    <t>2018 год</t>
  </si>
  <si>
    <t>2019 год</t>
  </si>
  <si>
    <t>1.</t>
  </si>
  <si>
    <t>Муниципальная программа "Развитие образования и реализация молодежной политики в  Грязовецком районе на 2015-2017 годы"</t>
  </si>
  <si>
    <t>2.</t>
  </si>
  <si>
    <t>Муниципальная программа "Развитие сферы культуры и туризма Грязовецкого муниципального района на 2014-2016 годы"</t>
  </si>
  <si>
    <t>Муниципальная программа "Социальная поддержка граждан Грязовецкого муниципального района на 2014-2016 годы"</t>
  </si>
  <si>
    <t>3.</t>
  </si>
  <si>
    <t>4.</t>
  </si>
  <si>
    <t>Муниципальная программа "Устойчивое развитие сельских территорий Грязовецкого муниципального района Вологодской области на 2014-2017 годы и на период до 2020 года".</t>
  </si>
  <si>
    <t>5.</t>
  </si>
  <si>
    <t>Муниципальная программа "Развитие физической культуры и спорта в Грязовецком муниципальном районе на 2015-2017 годы"</t>
  </si>
  <si>
    <t>Муниципальная программа "Развитие жилищного строительства и коммунальной инфраструктуры Грязовецкого муниципального района на 2015-2017 годы"</t>
  </si>
  <si>
    <t>6.</t>
  </si>
  <si>
    <t>7.</t>
  </si>
  <si>
    <t>Муниципальная программа "Развитие сети автомобильных дорог местного значения и обеспечение транспортного обслуживания населения в Грязовецком муниципальном районе на 2015-2017 годы"</t>
  </si>
  <si>
    <t>Муниципальная программа "Развитие местного самоуправления и кадрового обеспечения в Грязовецком муниципальном районе на 2015-2017 годы</t>
  </si>
  <si>
    <t>8.</t>
  </si>
  <si>
    <t>Муниципальная программа "Поддержка малого и среднего предпринимательства в Грязовецком муниципальном районе на 2015-2017 годы"</t>
  </si>
  <si>
    <t>9.</t>
  </si>
  <si>
    <t>10.</t>
  </si>
  <si>
    <t>Муниципальная программа "Оздоровление окружающей среды в Грязовецком муниципальном районе на 2015-2017 годы"</t>
  </si>
  <si>
    <t>11.</t>
  </si>
  <si>
    <t>Муниципальная программа "Информатизация в Грязовецком  муниципальном районе на 2015-2017 годы"</t>
  </si>
  <si>
    <t>12.</t>
  </si>
  <si>
    <t>Муниципальная программа "Повышение эффективности управления финансами в Грязовецком муниципальном районе на 2015-2017гг"</t>
  </si>
  <si>
    <t>13.</t>
  </si>
  <si>
    <t>Муниципальная программа "Развитие единой дежурно-диспетчерской службы Грязовецкого муниципального района на 2015-2017 годы"</t>
  </si>
  <si>
    <t>ВСЕГО</t>
  </si>
  <si>
    <t>Муниципальная программа "Обеспечение законности, правопорядка и общественной безопасности в Грязовецком муниципальном районе на 2015-2017гг"</t>
  </si>
  <si>
    <t>14.</t>
  </si>
  <si>
    <t>15.</t>
  </si>
  <si>
    <t xml:space="preserve">Муниципальная программа "Совершенствование муниципального управления в Грязовецком муниципальном районе на 2017-2019 годы" </t>
  </si>
  <si>
    <t>Сведения о расходах бюджета по муниципальным программам на 2017 год и плановый период 2018 и 2019 годов</t>
  </si>
  <si>
    <t>в сравнении с ожидаемым исполнением за 2016 год и отчетом за 2015 год</t>
  </si>
  <si>
    <t>утвержденные бюджетные назначения на 2017 год</t>
  </si>
  <si>
    <t>отношение 2017 года к 2015 году, %</t>
  </si>
  <si>
    <t>отношение 2017 года к 2016 году, %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</si>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</sst>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I6" sqref="I6"/>
    </sheetView>
  </sheetViews>
  <sheetFormatPr defaultRowHeight="15" x14ac:dyDescent="0.25"/>
  <cols>
    <col min="1" max="1" width="7.5703125" customWidth="1"/>
    <col min="2" max="2" width="86.42578125" customWidth="1"/>
    <col min="3" max="3" width="13.28515625" customWidth="1"/>
    <col min="4" max="4" width="13" customWidth="1"/>
    <col min="5" max="5" width="14.140625" customWidth="1"/>
    <col min="6" max="6" width="12.140625" customWidth="1"/>
    <col min="7" max="7" width="12" customWidth="1"/>
    <col min="8" max="8" width="14.42578125" customWidth="1"/>
    <col min="9" max="9" width="12.85546875" customWidth="1"/>
  </cols>
  <sheetData>
    <row r="2" spans="1:9" ht="18.75" x14ac:dyDescent="0.3">
      <c r="A2" s="5" t="s">
        <v>37</v>
      </c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5" t="s">
        <v>38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I4" s="6" t="s">
        <v>42</v>
      </c>
    </row>
    <row r="5" spans="1:9" ht="78.7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39</v>
      </c>
      <c r="F5" s="2" t="s">
        <v>40</v>
      </c>
      <c r="G5" s="2" t="s">
        <v>41</v>
      </c>
      <c r="H5" s="2" t="s">
        <v>4</v>
      </c>
      <c r="I5" s="2" t="s">
        <v>5</v>
      </c>
    </row>
    <row r="6" spans="1:9" ht="15.75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1.5" x14ac:dyDescent="0.25">
      <c r="A7" s="2" t="s">
        <v>6</v>
      </c>
      <c r="B7" s="3" t="s">
        <v>7</v>
      </c>
      <c r="C7" s="2">
        <v>386139.7</v>
      </c>
      <c r="D7" s="2">
        <v>392087.1</v>
      </c>
      <c r="E7" s="4">
        <v>386678</v>
      </c>
      <c r="F7" s="4">
        <f>E7/C7*100</f>
        <v>100.13940550531323</v>
      </c>
      <c r="G7" s="4">
        <f>E7/D7*100</f>
        <v>98.620434082121051</v>
      </c>
      <c r="H7" s="2">
        <v>0</v>
      </c>
      <c r="I7" s="2">
        <v>0</v>
      </c>
    </row>
    <row r="8" spans="1:9" ht="33" customHeight="1" x14ac:dyDescent="0.25">
      <c r="A8" s="2" t="s">
        <v>8</v>
      </c>
      <c r="B8" s="3" t="s">
        <v>9</v>
      </c>
      <c r="C8" s="2">
        <v>41237.699999999997</v>
      </c>
      <c r="D8" s="4">
        <v>29353</v>
      </c>
      <c r="E8" s="4">
        <v>26013.4</v>
      </c>
      <c r="F8" s="4">
        <f t="shared" ref="F8:F20" si="0">E8/C8*100</f>
        <v>63.081597664273239</v>
      </c>
      <c r="G8" s="4">
        <f t="shared" ref="G8:G20" si="1">E8/D8*100</f>
        <v>88.62262801076551</v>
      </c>
      <c r="H8" s="2">
        <v>26013.4</v>
      </c>
      <c r="I8" s="2">
        <v>26013.4</v>
      </c>
    </row>
    <row r="9" spans="1:9" ht="30" customHeight="1" x14ac:dyDescent="0.25">
      <c r="A9" s="2" t="s">
        <v>11</v>
      </c>
      <c r="B9" s="3" t="s">
        <v>10</v>
      </c>
      <c r="C9" s="2">
        <v>229722.8</v>
      </c>
      <c r="D9" s="4">
        <v>41294.9</v>
      </c>
      <c r="E9" s="4">
        <v>0</v>
      </c>
      <c r="F9" s="4">
        <f t="shared" si="0"/>
        <v>0</v>
      </c>
      <c r="G9" s="4">
        <f t="shared" si="1"/>
        <v>0</v>
      </c>
      <c r="H9" s="2">
        <v>0</v>
      </c>
      <c r="I9" s="2">
        <v>0</v>
      </c>
    </row>
    <row r="10" spans="1:9" ht="44.25" customHeight="1" x14ac:dyDescent="0.25">
      <c r="A10" s="2" t="s">
        <v>12</v>
      </c>
      <c r="B10" s="3" t="s">
        <v>13</v>
      </c>
      <c r="C10" s="2">
        <v>8377.5</v>
      </c>
      <c r="D10" s="4">
        <v>2745.1</v>
      </c>
      <c r="E10" s="4">
        <v>346.3</v>
      </c>
      <c r="F10" s="4">
        <f t="shared" si="0"/>
        <v>4.1336914353924206</v>
      </c>
      <c r="G10" s="4">
        <f t="shared" si="1"/>
        <v>12.615205274853375</v>
      </c>
      <c r="H10" s="2">
        <v>355.1</v>
      </c>
      <c r="I10" s="2">
        <v>355.1</v>
      </c>
    </row>
    <row r="11" spans="1:9" ht="36.75" customHeight="1" x14ac:dyDescent="0.25">
      <c r="A11" s="2" t="s">
        <v>14</v>
      </c>
      <c r="B11" s="3" t="s">
        <v>15</v>
      </c>
      <c r="C11" s="2">
        <v>22629.5</v>
      </c>
      <c r="D11" s="4">
        <v>23317.7</v>
      </c>
      <c r="E11" s="4">
        <v>21106.7</v>
      </c>
      <c r="F11" s="4">
        <f t="shared" si="0"/>
        <v>93.270730683399989</v>
      </c>
      <c r="G11" s="4">
        <f t="shared" si="1"/>
        <v>90.517932729214294</v>
      </c>
      <c r="H11" s="2">
        <v>0</v>
      </c>
      <c r="I11" s="2">
        <v>0</v>
      </c>
    </row>
    <row r="12" spans="1:9" ht="31.5" customHeight="1" x14ac:dyDescent="0.25">
      <c r="A12" s="2" t="s">
        <v>17</v>
      </c>
      <c r="B12" s="3" t="s">
        <v>16</v>
      </c>
      <c r="C12" s="2">
        <v>48614.5</v>
      </c>
      <c r="D12" s="4">
        <v>184755.5</v>
      </c>
      <c r="E12" s="4">
        <v>6154.8</v>
      </c>
      <c r="F12" s="4">
        <f t="shared" si="0"/>
        <v>12.660420244988636</v>
      </c>
      <c r="G12" s="4">
        <f t="shared" si="1"/>
        <v>3.3313216656608331</v>
      </c>
      <c r="H12" s="2">
        <v>0</v>
      </c>
      <c r="I12" s="2">
        <v>0</v>
      </c>
    </row>
    <row r="13" spans="1:9" ht="45.75" customHeight="1" x14ac:dyDescent="0.25">
      <c r="A13" s="2" t="s">
        <v>18</v>
      </c>
      <c r="B13" s="3" t="s">
        <v>19</v>
      </c>
      <c r="C13" s="2">
        <v>15923.9</v>
      </c>
      <c r="D13" s="4">
        <v>28282</v>
      </c>
      <c r="E13" s="4">
        <v>23056.5</v>
      </c>
      <c r="F13" s="4">
        <f t="shared" si="0"/>
        <v>144.79179095573321</v>
      </c>
      <c r="G13" s="4">
        <f t="shared" si="1"/>
        <v>81.523583904957221</v>
      </c>
      <c r="H13" s="2">
        <v>0</v>
      </c>
      <c r="I13" s="2">
        <v>0</v>
      </c>
    </row>
    <row r="14" spans="1:9" ht="32.25" customHeight="1" x14ac:dyDescent="0.25">
      <c r="A14" s="2" t="s">
        <v>21</v>
      </c>
      <c r="B14" s="3" t="s">
        <v>20</v>
      </c>
      <c r="C14" s="2">
        <v>5124.3999999999996</v>
      </c>
      <c r="D14" s="4">
        <v>4765.8999999999996</v>
      </c>
      <c r="E14" s="4">
        <v>0</v>
      </c>
      <c r="F14" s="4">
        <f t="shared" si="0"/>
        <v>0</v>
      </c>
      <c r="G14" s="4">
        <f t="shared" si="1"/>
        <v>0</v>
      </c>
      <c r="H14" s="2">
        <v>0</v>
      </c>
      <c r="I14" s="2">
        <v>0</v>
      </c>
    </row>
    <row r="15" spans="1:9" ht="38.25" customHeight="1" x14ac:dyDescent="0.25">
      <c r="A15" s="2" t="s">
        <v>23</v>
      </c>
      <c r="B15" s="3" t="s">
        <v>22</v>
      </c>
      <c r="C15" s="2">
        <v>0</v>
      </c>
      <c r="D15" s="4">
        <v>200</v>
      </c>
      <c r="E15" s="4">
        <v>210</v>
      </c>
      <c r="F15" s="4">
        <v>0</v>
      </c>
      <c r="G15" s="4">
        <f t="shared" si="1"/>
        <v>105</v>
      </c>
      <c r="H15" s="2">
        <v>0</v>
      </c>
      <c r="I15" s="2">
        <v>0</v>
      </c>
    </row>
    <row r="16" spans="1:9" ht="36" customHeight="1" x14ac:dyDescent="0.25">
      <c r="A16" s="2" t="s">
        <v>24</v>
      </c>
      <c r="B16" s="3" t="s">
        <v>25</v>
      </c>
      <c r="C16" s="2">
        <v>205.9</v>
      </c>
      <c r="D16" s="4">
        <v>745.2</v>
      </c>
      <c r="E16" s="4">
        <v>780</v>
      </c>
      <c r="F16" s="4">
        <f t="shared" si="0"/>
        <v>378.82467217095677</v>
      </c>
      <c r="G16" s="4">
        <f t="shared" si="1"/>
        <v>104.66988727858293</v>
      </c>
      <c r="H16" s="2">
        <v>0</v>
      </c>
      <c r="I16" s="2">
        <v>0</v>
      </c>
    </row>
    <row r="17" spans="1:9" ht="33" customHeight="1" x14ac:dyDescent="0.25">
      <c r="A17" s="2" t="s">
        <v>26</v>
      </c>
      <c r="B17" s="3" t="s">
        <v>27</v>
      </c>
      <c r="C17" s="2">
        <v>1673.4</v>
      </c>
      <c r="D17" s="4">
        <v>1871.4</v>
      </c>
      <c r="E17" s="4">
        <v>0</v>
      </c>
      <c r="F17" s="4">
        <f t="shared" si="0"/>
        <v>0</v>
      </c>
      <c r="G17" s="4">
        <f t="shared" si="1"/>
        <v>0</v>
      </c>
      <c r="H17" s="2">
        <v>0</v>
      </c>
      <c r="I17" s="2">
        <v>0</v>
      </c>
    </row>
    <row r="18" spans="1:9" ht="33" customHeight="1" x14ac:dyDescent="0.25">
      <c r="A18" s="2" t="s">
        <v>28</v>
      </c>
      <c r="B18" s="3" t="s">
        <v>33</v>
      </c>
      <c r="C18" s="4">
        <v>20</v>
      </c>
      <c r="D18" s="4">
        <v>0</v>
      </c>
      <c r="E18" s="4">
        <v>30</v>
      </c>
      <c r="F18" s="4">
        <f t="shared" si="0"/>
        <v>150</v>
      </c>
      <c r="G18" s="4">
        <v>0</v>
      </c>
      <c r="H18" s="2">
        <v>0</v>
      </c>
      <c r="I18" s="2">
        <v>0</v>
      </c>
    </row>
    <row r="19" spans="1:9" ht="34.5" customHeight="1" x14ac:dyDescent="0.25">
      <c r="A19" s="2" t="s">
        <v>30</v>
      </c>
      <c r="B19" s="3" t="s">
        <v>29</v>
      </c>
      <c r="C19" s="2">
        <v>6125.1</v>
      </c>
      <c r="D19" s="4">
        <v>7081.6</v>
      </c>
      <c r="E19" s="4">
        <v>7751.8</v>
      </c>
      <c r="F19" s="4">
        <f t="shared" si="0"/>
        <v>126.55793374802045</v>
      </c>
      <c r="G19" s="4">
        <f t="shared" si="1"/>
        <v>109.46396294622684</v>
      </c>
      <c r="H19" s="2">
        <v>0</v>
      </c>
      <c r="I19" s="2">
        <v>0</v>
      </c>
    </row>
    <row r="20" spans="1:9" ht="39" customHeight="1" x14ac:dyDescent="0.25">
      <c r="A20" s="2" t="s">
        <v>34</v>
      </c>
      <c r="B20" s="3" t="s">
        <v>31</v>
      </c>
      <c r="C20" s="2">
        <v>794.5</v>
      </c>
      <c r="D20" s="4">
        <v>794.5</v>
      </c>
      <c r="E20" s="4">
        <v>940.1</v>
      </c>
      <c r="F20" s="4">
        <f t="shared" si="0"/>
        <v>118.32599118942733</v>
      </c>
      <c r="G20" s="4">
        <f t="shared" si="1"/>
        <v>118.32599118942733</v>
      </c>
      <c r="H20" s="2">
        <v>0</v>
      </c>
      <c r="I20" s="2">
        <v>0</v>
      </c>
    </row>
    <row r="21" spans="1:9" ht="31.5" x14ac:dyDescent="0.25">
      <c r="A21" s="2" t="s">
        <v>35</v>
      </c>
      <c r="B21" s="3" t="s">
        <v>36</v>
      </c>
      <c r="C21" s="2">
        <v>0</v>
      </c>
      <c r="D21" s="4">
        <v>0</v>
      </c>
      <c r="E21" s="4">
        <v>55651.4</v>
      </c>
      <c r="F21" s="4">
        <v>0</v>
      </c>
      <c r="G21" s="4">
        <v>0</v>
      </c>
      <c r="H21" s="4">
        <v>47178</v>
      </c>
      <c r="I21" s="2">
        <v>45378.3</v>
      </c>
    </row>
    <row r="22" spans="1:9" ht="15.75" x14ac:dyDescent="0.25">
      <c r="A22" s="2"/>
      <c r="B22" s="3"/>
      <c r="C22" s="2"/>
      <c r="D22" s="4"/>
      <c r="E22" s="4"/>
      <c r="F22" s="2"/>
      <c r="G22" s="2"/>
      <c r="H22" s="2"/>
      <c r="I22" s="2"/>
    </row>
    <row r="23" spans="1:9" ht="15.75" x14ac:dyDescent="0.25">
      <c r="A23" s="2"/>
      <c r="B23" s="3" t="s">
        <v>32</v>
      </c>
      <c r="C23" s="4">
        <f>C7+C8+C9+C10+C11+C12+C13+C14+C15+C16+C17+C19+C20+C18</f>
        <v>766588.9</v>
      </c>
      <c r="D23" s="4">
        <f>D7+D8+D9+D10+D11+D12+D13+D14+D15+D16+D17+D19+D20</f>
        <v>717293.9</v>
      </c>
      <c r="E23" s="4">
        <f>E7+E8+E9+E10+E11+E12+E13+E14+E15+E16+E17+E19+E20+E18+E21</f>
        <v>528719</v>
      </c>
      <c r="F23" s="4">
        <f>E23/C23*100</f>
        <v>68.970343817918561</v>
      </c>
      <c r="G23" s="4">
        <f>E23/D23*100</f>
        <v>73.71023230505655</v>
      </c>
      <c r="H23" s="4">
        <f t="shared" ref="H23:I23" si="2">H7+H8+H9+H10+H11+H12+H13+H14+H15+H16+H17+H19+H20+H18+H21</f>
        <v>73546.5</v>
      </c>
      <c r="I23" s="4">
        <f t="shared" si="2"/>
        <v>71746.8</v>
      </c>
    </row>
    <row r="24" spans="1:9" x14ac:dyDescent="0.25">
      <c r="B24" s="1"/>
    </row>
    <row r="25" spans="1:9" x14ac:dyDescent="0.25">
      <c r="B25" s="1"/>
    </row>
  </sheetData>
  <mergeCells count="2"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2016-12-19T11:16:27Z</dcterms:modified>
</cp:coreProperties>
</file>